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kumiai\Desktop\"/>
    </mc:Choice>
  </mc:AlternateContent>
  <xr:revisionPtr revIDLastSave="0" documentId="8_{3B682304-7DF1-4F1F-A501-97588ED1AFCB}" xr6:coauthVersionLast="47" xr6:coauthVersionMax="47" xr10:uidLastSave="{00000000-0000-0000-0000-000000000000}"/>
  <bookViews>
    <workbookView xWindow="-120" yWindow="-120" windowWidth="29040" windowHeight="15720" xr2:uid="{70223F70-AA22-4EF3-8B40-BEFF7B21DDBD}"/>
  </bookViews>
  <sheets>
    <sheet name="計算式入り " sheetId="1" r:id="rId1"/>
  </sheets>
  <definedNames>
    <definedName name="_xlnm.Print_Area" localSheetId="0">'計算式入り '!$B$1:$AE$37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6" i="1" l="1"/>
  <c r="E26" i="1"/>
  <c r="C26" i="1"/>
  <c r="O25" i="1"/>
  <c r="O26" i="1" s="1"/>
  <c r="E25" i="1"/>
  <c r="E24" i="1"/>
  <c r="O23" i="1"/>
  <c r="E23" i="1"/>
  <c r="L20" i="1"/>
  <c r="C20" i="1"/>
  <c r="O19" i="1"/>
  <c r="E19" i="1"/>
  <c r="O18" i="1"/>
  <c r="E18" i="1"/>
  <c r="O17" i="1"/>
  <c r="E17" i="1"/>
  <c r="O16" i="1"/>
  <c r="E16" i="1"/>
  <c r="O15" i="1"/>
  <c r="E15" i="1"/>
  <c r="O14" i="1"/>
  <c r="E14" i="1"/>
  <c r="O13" i="1"/>
  <c r="E13" i="1"/>
  <c r="O12" i="1"/>
  <c r="E12" i="1"/>
  <c r="O11" i="1"/>
  <c r="E11" i="1"/>
  <c r="O10" i="1"/>
  <c r="E10" i="1"/>
  <c r="O9" i="1"/>
  <c r="E9" i="1"/>
  <c r="O8" i="1"/>
  <c r="E8" i="1"/>
  <c r="E20" i="1" s="1"/>
  <c r="O7" i="1"/>
  <c r="E7" i="1"/>
  <c r="O6" i="1"/>
  <c r="E6" i="1"/>
  <c r="O5" i="1"/>
  <c r="O20" i="1" s="1"/>
  <c r="E5" i="1"/>
  <c r="D28" i="1" l="1"/>
</calcChain>
</file>

<file path=xl/sharedStrings.xml><?xml version="1.0" encoding="utf-8"?>
<sst xmlns="http://schemas.openxmlformats.org/spreadsheetml/2006/main" count="168" uniqueCount="89">
  <si>
    <t>印　　紙　　等　　購　　入　　申　　込　　書</t>
    <rPh sb="0" eb="1">
      <t>イン</t>
    </rPh>
    <rPh sb="3" eb="4">
      <t>カミ</t>
    </rPh>
    <rPh sb="6" eb="7">
      <t>ナド</t>
    </rPh>
    <rPh sb="9" eb="10">
      <t>コウ</t>
    </rPh>
    <rPh sb="12" eb="13">
      <t>イリ</t>
    </rPh>
    <rPh sb="15" eb="16">
      <t>サル</t>
    </rPh>
    <rPh sb="18" eb="19">
      <t>コミ</t>
    </rPh>
    <rPh sb="21" eb="22">
      <t>ショ</t>
    </rPh>
    <phoneticPr fontId="2"/>
  </si>
  <si>
    <t>No．</t>
    <phoneticPr fontId="2"/>
  </si>
  <si>
    <t>～収入印紙～</t>
    <rPh sb="1" eb="3">
      <t>シュウニュウ</t>
    </rPh>
    <rPh sb="3" eb="5">
      <t>インシ</t>
    </rPh>
    <phoneticPr fontId="2"/>
  </si>
  <si>
    <t>～切手～</t>
    <rPh sb="1" eb="3">
      <t>キッテ</t>
    </rPh>
    <phoneticPr fontId="2"/>
  </si>
  <si>
    <t>(組合使用欄)</t>
    <rPh sb="1" eb="3">
      <t>クミアイ</t>
    </rPh>
    <rPh sb="3" eb="5">
      <t>シヨウ</t>
    </rPh>
    <rPh sb="5" eb="6">
      <t>ラン</t>
    </rPh>
    <phoneticPr fontId="2"/>
  </si>
  <si>
    <t>券面額</t>
    <rPh sb="0" eb="2">
      <t>ケンメン</t>
    </rPh>
    <rPh sb="2" eb="3">
      <t>ガク</t>
    </rPh>
    <phoneticPr fontId="2"/>
  </si>
  <si>
    <t>枚  数</t>
    <rPh sb="0" eb="1">
      <t>マイ</t>
    </rPh>
    <rPh sb="3" eb="4">
      <t>カズ</t>
    </rPh>
    <phoneticPr fontId="2"/>
  </si>
  <si>
    <t>金      額</t>
    <rPh sb="0" eb="1">
      <t>キン</t>
    </rPh>
    <rPh sb="7" eb="8">
      <t>ガク</t>
    </rPh>
    <phoneticPr fontId="2"/>
  </si>
  <si>
    <r>
      <t>★お申し込みは　</t>
    </r>
    <r>
      <rPr>
        <b/>
        <i/>
        <u/>
        <sz val="18"/>
        <rFont val="ＭＳ Ｐゴシック"/>
        <family val="3"/>
        <charset val="128"/>
      </rPr>
      <t>FAX(０６-６９４１-７１２３)</t>
    </r>
    <r>
      <rPr>
        <b/>
        <i/>
        <sz val="20"/>
        <rFont val="ＭＳ Ｐゴシック"/>
        <family val="3"/>
        <charset val="128"/>
      </rPr>
      <t>　</t>
    </r>
    <r>
      <rPr>
        <sz val="16"/>
        <rFont val="ＭＳ Ｐ明朝"/>
        <family val="1"/>
        <charset val="128"/>
      </rPr>
      <t>で。</t>
    </r>
    <rPh sb="2" eb="3">
      <t>モウ</t>
    </rPh>
    <rPh sb="4" eb="5">
      <t>コ</t>
    </rPh>
    <phoneticPr fontId="2"/>
  </si>
  <si>
    <t>入力</t>
    <rPh sb="0" eb="2">
      <t>ニュウリョク</t>
    </rPh>
    <phoneticPr fontId="2"/>
  </si>
  <si>
    <r>
      <t>10</t>
    </r>
    <r>
      <rPr>
        <sz val="14"/>
        <rFont val="ＭＳ Ｐゴシック"/>
        <family val="3"/>
        <charset val="128"/>
      </rPr>
      <t>万円</t>
    </r>
    <rPh sb="2" eb="4">
      <t>マンエン</t>
    </rPh>
    <phoneticPr fontId="2"/>
  </si>
  <si>
    <t>枚</t>
    <rPh sb="0" eb="1">
      <t>マイ</t>
    </rPh>
    <phoneticPr fontId="2"/>
  </si>
  <si>
    <t>円</t>
    <rPh sb="0" eb="1">
      <t>エン</t>
    </rPh>
    <phoneticPr fontId="2"/>
  </si>
  <si>
    <t>円</t>
  </si>
  <si>
    <r>
      <t>５</t>
    </r>
    <r>
      <rPr>
        <sz val="14"/>
        <rFont val="ＭＳ Ｐゴシック"/>
        <family val="3"/>
        <charset val="128"/>
      </rPr>
      <t>万円</t>
    </r>
    <rPh sb="0" eb="3">
      <t>５マンエン</t>
    </rPh>
    <phoneticPr fontId="2"/>
  </si>
  <si>
    <t>枚</t>
  </si>
  <si>
    <t>　　　　　　　　　円</t>
    <rPh sb="9" eb="10">
      <t>エン</t>
    </rPh>
    <phoneticPr fontId="2"/>
  </si>
  <si>
    <t>★ホームページ（ｈｔｔｐｓ：//www.net-ｏｓk.jp/）より</t>
    <phoneticPr fontId="2"/>
  </si>
  <si>
    <t>印紙</t>
    <rPh sb="0" eb="2">
      <t>インシ</t>
    </rPh>
    <phoneticPr fontId="2"/>
  </si>
  <si>
    <r>
      <t>３</t>
    </r>
    <r>
      <rPr>
        <sz val="14"/>
        <rFont val="ＭＳ Ｐゴシック"/>
        <family val="3"/>
        <charset val="128"/>
      </rPr>
      <t>万円</t>
    </r>
    <phoneticPr fontId="2"/>
  </si>
  <si>
    <t>　　ダウンロードできます。</t>
    <phoneticPr fontId="2"/>
  </si>
  <si>
    <r>
      <t>２</t>
    </r>
    <r>
      <rPr>
        <sz val="14"/>
        <rFont val="ＭＳ Ｐゴシック"/>
        <family val="3"/>
        <charset val="128"/>
      </rPr>
      <t>万円</t>
    </r>
    <rPh sb="0" eb="3">
      <t>２マンエン</t>
    </rPh>
    <phoneticPr fontId="2"/>
  </si>
  <si>
    <r>
      <t>★印紙の取扱時間は</t>
    </r>
    <r>
      <rPr>
        <b/>
        <i/>
        <u/>
        <sz val="20"/>
        <rFont val="ＭＳ Ｐゴシック"/>
        <family val="3"/>
        <charset val="128"/>
      </rPr>
      <t>９時３０分から１５時３０分</t>
    </r>
    <r>
      <rPr>
        <sz val="16"/>
        <rFont val="ＭＳ Ｐ明朝"/>
        <family val="1"/>
        <charset val="128"/>
      </rPr>
      <t>まで</t>
    </r>
    <rPh sb="1" eb="3">
      <t>インシ</t>
    </rPh>
    <rPh sb="4" eb="5">
      <t>ト</t>
    </rPh>
    <rPh sb="5" eb="6">
      <t>アツカ</t>
    </rPh>
    <rPh sb="6" eb="8">
      <t>ジカン</t>
    </rPh>
    <rPh sb="10" eb="11">
      <t>ジ</t>
    </rPh>
    <rPh sb="13" eb="14">
      <t>ブ</t>
    </rPh>
    <rPh sb="18" eb="19">
      <t>ジ</t>
    </rPh>
    <rPh sb="21" eb="22">
      <t>ブ</t>
    </rPh>
    <phoneticPr fontId="2"/>
  </si>
  <si>
    <t>確認</t>
    <rPh sb="0" eb="2">
      <t>カクニン</t>
    </rPh>
    <phoneticPr fontId="2"/>
  </si>
  <si>
    <r>
      <t>１</t>
    </r>
    <r>
      <rPr>
        <sz val="14"/>
        <rFont val="ＭＳ Ｐゴシック"/>
        <family val="3"/>
        <charset val="128"/>
      </rPr>
      <t>万円</t>
    </r>
    <rPh sb="0" eb="3">
      <t>１マンエン</t>
    </rPh>
    <phoneticPr fontId="2"/>
  </si>
  <si>
    <r>
      <t>５</t>
    </r>
    <r>
      <rPr>
        <sz val="14"/>
        <rFont val="ＭＳ Ｐゴシック"/>
        <family val="3"/>
        <charset val="128"/>
      </rPr>
      <t>千円</t>
    </r>
    <rPh sb="0" eb="3">
      <t>５センエン</t>
    </rPh>
    <phoneticPr fontId="2"/>
  </si>
  <si>
    <t>受渡</t>
    <rPh sb="0" eb="2">
      <t>ウケワタシ</t>
    </rPh>
    <phoneticPr fontId="2"/>
  </si>
  <si>
    <r>
      <t>３</t>
    </r>
    <r>
      <rPr>
        <sz val="14"/>
        <rFont val="ＭＳ Ｐゴシック"/>
        <family val="3"/>
        <charset val="128"/>
      </rPr>
      <t>千円</t>
    </r>
    <rPh sb="1" eb="2">
      <t>ゼン</t>
    </rPh>
    <rPh sb="2" eb="3">
      <t>エン</t>
    </rPh>
    <phoneticPr fontId="2"/>
  </si>
  <si>
    <t>★★★★★★★★★★★★★★★★★★★★★★★★★★★★★★★</t>
    <phoneticPr fontId="2"/>
  </si>
  <si>
    <r>
      <t>２</t>
    </r>
    <r>
      <rPr>
        <sz val="14"/>
        <rFont val="ＭＳ Ｐゴシック"/>
        <family val="3"/>
        <charset val="128"/>
      </rPr>
      <t>千円</t>
    </r>
    <rPh sb="0" eb="3">
      <t>２センエン</t>
    </rPh>
    <phoneticPr fontId="2"/>
  </si>
  <si>
    <t>収入印紙等の買戻し・交換は出来ません。</t>
    <rPh sb="0" eb="2">
      <t>シュウニュウ</t>
    </rPh>
    <rPh sb="2" eb="4">
      <t>インシ</t>
    </rPh>
    <rPh sb="4" eb="5">
      <t>ラ</t>
    </rPh>
    <rPh sb="6" eb="8">
      <t>カイモド</t>
    </rPh>
    <rPh sb="10" eb="12">
      <t>コウカン</t>
    </rPh>
    <rPh sb="13" eb="15">
      <t>デキ</t>
    </rPh>
    <phoneticPr fontId="2"/>
  </si>
  <si>
    <t>チェック</t>
    <phoneticPr fontId="2"/>
  </si>
  <si>
    <r>
      <t>１</t>
    </r>
    <r>
      <rPr>
        <sz val="14"/>
        <rFont val="ＭＳ Ｐゴシック"/>
        <family val="3"/>
        <charset val="128"/>
      </rPr>
      <t>千円</t>
    </r>
    <rPh sb="0" eb="3">
      <t>１センエン</t>
    </rPh>
    <phoneticPr fontId="2"/>
  </si>
  <si>
    <r>
      <t>600</t>
    </r>
    <r>
      <rPr>
        <sz val="14"/>
        <rFont val="ＭＳ Ｐゴシック"/>
        <family val="3"/>
        <charset val="128"/>
      </rPr>
      <t>円</t>
    </r>
    <rPh sb="3" eb="4">
      <t>エン</t>
    </rPh>
    <phoneticPr fontId="2"/>
  </si>
  <si>
    <t xml:space="preserve">事故防止のため、印紙等受領の際には </t>
    <rPh sb="0" eb="2">
      <t>ジコ</t>
    </rPh>
    <rPh sb="2" eb="4">
      <t>ボウシ</t>
    </rPh>
    <rPh sb="8" eb="10">
      <t>インシ</t>
    </rPh>
    <rPh sb="10" eb="11">
      <t>ラ</t>
    </rPh>
    <rPh sb="11" eb="13">
      <t>ジュリョウ</t>
    </rPh>
    <rPh sb="14" eb="15">
      <t>サイ</t>
    </rPh>
    <phoneticPr fontId="2"/>
  </si>
  <si>
    <r>
      <t>500</t>
    </r>
    <r>
      <rPr>
        <sz val="14"/>
        <rFont val="ＭＳ Ｐゴシック"/>
        <family val="3"/>
        <charset val="128"/>
      </rPr>
      <t>円</t>
    </r>
    <rPh sb="3" eb="4">
      <t>エン</t>
    </rPh>
    <phoneticPr fontId="2"/>
  </si>
  <si>
    <t>「申込書の控え」 をご持参ください。</t>
    <rPh sb="1" eb="4">
      <t>モウシコミショ</t>
    </rPh>
    <rPh sb="5" eb="6">
      <t>ヒカ</t>
    </rPh>
    <rPh sb="11" eb="13">
      <t>ジサン</t>
    </rPh>
    <phoneticPr fontId="2"/>
  </si>
  <si>
    <r>
      <t>400</t>
    </r>
    <r>
      <rPr>
        <sz val="14"/>
        <rFont val="ＭＳ Ｐゴシック"/>
        <family val="3"/>
        <charset val="128"/>
      </rPr>
      <t>円</t>
    </r>
    <phoneticPr fontId="2"/>
  </si>
  <si>
    <r>
      <t>200</t>
    </r>
    <r>
      <rPr>
        <sz val="14"/>
        <rFont val="ＭＳ Ｐゴシック"/>
        <family val="3"/>
        <charset val="128"/>
      </rPr>
      <t>円</t>
    </r>
    <rPh sb="3" eb="4">
      <t>エン</t>
    </rPh>
    <phoneticPr fontId="2"/>
  </si>
  <si>
    <r>
      <t>100</t>
    </r>
    <r>
      <rPr>
        <sz val="14"/>
        <rFont val="ＭＳ Ｐゴシック"/>
        <family val="3"/>
        <charset val="128"/>
      </rPr>
      <t>円</t>
    </r>
    <rPh sb="3" eb="4">
      <t>エン</t>
    </rPh>
    <phoneticPr fontId="2"/>
  </si>
  <si>
    <t>（</t>
    <phoneticPr fontId="2"/>
  </si>
  <si>
    <t>）</t>
    <phoneticPr fontId="2"/>
  </si>
  <si>
    <t>支部</t>
    <rPh sb="0" eb="2">
      <t>シブ</t>
    </rPh>
    <phoneticPr fontId="2"/>
  </si>
  <si>
    <t>受取日</t>
    <rPh sb="0" eb="3">
      <t>ウケトリビ</t>
    </rPh>
    <phoneticPr fontId="2"/>
  </si>
  <si>
    <r>
      <t>50</t>
    </r>
    <r>
      <rPr>
        <sz val="14"/>
        <rFont val="ＭＳ Ｐゴシック"/>
        <family val="3"/>
        <charset val="128"/>
      </rPr>
      <t>円</t>
    </r>
    <rPh sb="2" eb="3">
      <t>エン</t>
    </rPh>
    <phoneticPr fontId="2"/>
  </si>
  <si>
    <t>申  込  人</t>
    <phoneticPr fontId="2"/>
  </si>
  <si>
    <t>月 　日</t>
    <rPh sb="0" eb="1">
      <t>ツキ</t>
    </rPh>
    <rPh sb="3" eb="4">
      <t>ヒ</t>
    </rPh>
    <phoneticPr fontId="2"/>
  </si>
  <si>
    <t>収入印紙計</t>
    <rPh sb="0" eb="2">
      <t>シュウニュウ</t>
    </rPh>
    <rPh sb="2" eb="4">
      <t>インシ</t>
    </rPh>
    <rPh sb="4" eb="5">
      <t>ケイ</t>
    </rPh>
    <phoneticPr fontId="2"/>
  </si>
  <si>
    <t>切手計</t>
    <rPh sb="0" eb="2">
      <t>キッテ</t>
    </rPh>
    <rPh sb="2" eb="3">
      <t>ハカル</t>
    </rPh>
    <phoneticPr fontId="2"/>
  </si>
  <si>
    <t>氏　   　名</t>
    <phoneticPr fontId="2"/>
  </si>
  <si>
    <t>（印）</t>
    <rPh sb="1" eb="2">
      <t>イン</t>
    </rPh>
    <phoneticPr fontId="2"/>
  </si>
  <si>
    <t>～封筒型商品～</t>
    <rPh sb="1" eb="3">
      <t>フウトウ</t>
    </rPh>
    <rPh sb="3" eb="4">
      <t>ガタ</t>
    </rPh>
    <rPh sb="4" eb="6">
      <t>ショウヒン</t>
    </rPh>
    <phoneticPr fontId="2"/>
  </si>
  <si>
    <t>～はがき～</t>
    <phoneticPr fontId="2"/>
  </si>
  <si>
    <t>会員番号</t>
    <rPh sb="0" eb="2">
      <t>カイイン</t>
    </rPh>
    <rPh sb="2" eb="4">
      <t>バンゴウ</t>
    </rPh>
    <phoneticPr fontId="2"/>
  </si>
  <si>
    <t>プラス (600)</t>
    <phoneticPr fontId="2"/>
  </si>
  <si>
    <t>(</t>
    <phoneticPr fontId="2"/>
  </si>
  <si>
    <t>)</t>
    <phoneticPr fontId="2"/>
  </si>
  <si>
    <t>ライ ト (430)</t>
    <phoneticPr fontId="2"/>
  </si>
  <si>
    <t>(年賀状）</t>
    <rPh sb="1" eb="4">
      <t>ネンガジョウ</t>
    </rPh>
    <phoneticPr fontId="2"/>
  </si>
  <si>
    <t>スマ-ト(210)</t>
    <phoneticPr fontId="2"/>
  </si>
  <si>
    <t>TEL                                                      FAX</t>
  </si>
  <si>
    <t>封筒型計</t>
    <rPh sb="0" eb="2">
      <t>フウトウ</t>
    </rPh>
    <rPh sb="2" eb="3">
      <t>ガタ</t>
    </rPh>
    <rPh sb="3" eb="4">
      <t>ケイ</t>
    </rPh>
    <phoneticPr fontId="2"/>
  </si>
  <si>
    <t>はがき計</t>
    <rPh sb="3" eb="4">
      <t>ケイ</t>
    </rPh>
    <phoneticPr fontId="2"/>
  </si>
  <si>
    <r>
      <rPr>
        <b/>
        <sz val="14"/>
        <rFont val="ＭＳ Ｐゴシック"/>
        <family val="3"/>
        <charset val="128"/>
      </rPr>
      <t>インボイス登録番号</t>
    </r>
    <r>
      <rPr>
        <b/>
        <sz val="16"/>
        <rFont val="ＭＳ Ｐゴシック"/>
        <family val="3"/>
        <charset val="128"/>
      </rPr>
      <t xml:space="preserve">（T   　　　　　 　　 　　　  　　 　）  </t>
    </r>
    <r>
      <rPr>
        <b/>
        <sz val="12"/>
        <rFont val="ＭＳ Ｐゴシック"/>
        <family val="3"/>
        <charset val="128"/>
      </rPr>
      <t xml:space="preserve">無し </t>
    </r>
    <r>
      <rPr>
        <b/>
        <sz val="16"/>
        <rFont val="ＭＳ Ｐゴシック"/>
        <family val="3"/>
        <charset val="128"/>
      </rPr>
      <t>□</t>
    </r>
    <rPh sb="5" eb="9">
      <t>トウロクバンゴウ</t>
    </rPh>
    <rPh sb="35" eb="36">
      <t>ナシ</t>
    </rPh>
    <phoneticPr fontId="2"/>
  </si>
  <si>
    <t>総合計</t>
    <rPh sb="0" eb="1">
      <t>ソウ</t>
    </rPh>
    <rPh sb="1" eb="3">
      <t>ゴウケイ</t>
    </rPh>
    <phoneticPr fontId="2"/>
  </si>
  <si>
    <t>【ご注意】</t>
    <rPh sb="2" eb="4">
      <t>チュウイ</t>
    </rPh>
    <phoneticPr fontId="2"/>
  </si>
  <si>
    <r>
      <rPr>
        <b/>
        <sz val="11"/>
        <color indexed="10"/>
        <rFont val="ＭＳ Ｐゴシック"/>
        <family val="3"/>
        <charset val="128"/>
      </rPr>
      <t>非常変災時における事務局の対応</t>
    </r>
    <r>
      <rPr>
        <sz val="11"/>
        <color indexed="10"/>
        <rFont val="ＭＳ Ｐゴシック"/>
        <family val="3"/>
        <charset val="128"/>
      </rPr>
      <t>：　大阪市に「暴風警報」「暴風特別警報」「大雨特別警報」のいずれか１つでも発令された場合、又、震度５弱以上の地震が発生した場合は事務所を臨時休業します。　　　　　                                    印紙等購入代金を事前振込されている組合員様には状況によって即日返金できない場合があります。</t>
    </r>
    <rPh sb="0" eb="2">
      <t>ヒジョウ</t>
    </rPh>
    <rPh sb="2" eb="4">
      <t>ヘンサイ</t>
    </rPh>
    <rPh sb="4" eb="5">
      <t>ジ</t>
    </rPh>
    <rPh sb="9" eb="12">
      <t>ジムキョク</t>
    </rPh>
    <rPh sb="13" eb="15">
      <t>タイオウ</t>
    </rPh>
    <rPh sb="17" eb="20">
      <t>オオサカシ</t>
    </rPh>
    <rPh sb="22" eb="24">
      <t>ボウフウ</t>
    </rPh>
    <rPh sb="24" eb="26">
      <t>ケイホウ</t>
    </rPh>
    <rPh sb="28" eb="30">
      <t>ボウフウ</t>
    </rPh>
    <rPh sb="30" eb="32">
      <t>トクベツ</t>
    </rPh>
    <rPh sb="32" eb="34">
      <t>ケイホウ</t>
    </rPh>
    <rPh sb="36" eb="38">
      <t>オオアメ</t>
    </rPh>
    <rPh sb="38" eb="40">
      <t>トクベツ</t>
    </rPh>
    <rPh sb="40" eb="42">
      <t>ケイホウ</t>
    </rPh>
    <rPh sb="52" eb="54">
      <t>ハツレイ</t>
    </rPh>
    <rPh sb="57" eb="59">
      <t>バアイ</t>
    </rPh>
    <rPh sb="60" eb="61">
      <t>マタ</t>
    </rPh>
    <rPh sb="62" eb="64">
      <t>シンド</t>
    </rPh>
    <rPh sb="65" eb="66">
      <t>ジャク</t>
    </rPh>
    <rPh sb="66" eb="68">
      <t>イジョウ</t>
    </rPh>
    <rPh sb="69" eb="71">
      <t>ジシン</t>
    </rPh>
    <rPh sb="72" eb="74">
      <t>ハッセイ</t>
    </rPh>
    <rPh sb="76" eb="78">
      <t>バアイ</t>
    </rPh>
    <rPh sb="79" eb="81">
      <t>ジム</t>
    </rPh>
    <rPh sb="81" eb="82">
      <t>ショ</t>
    </rPh>
    <rPh sb="83" eb="85">
      <t>リンジ</t>
    </rPh>
    <rPh sb="85" eb="87">
      <t>キュウギョウ</t>
    </rPh>
    <rPh sb="132" eb="134">
      <t>インシ</t>
    </rPh>
    <rPh sb="134" eb="135">
      <t>ナド</t>
    </rPh>
    <rPh sb="135" eb="137">
      <t>コウニュウ</t>
    </rPh>
    <rPh sb="137" eb="139">
      <t>ダイキン</t>
    </rPh>
    <rPh sb="140" eb="142">
      <t>ジゼン</t>
    </rPh>
    <rPh sb="142" eb="144">
      <t>フリコミ</t>
    </rPh>
    <rPh sb="149" eb="152">
      <t>クミアイイン</t>
    </rPh>
    <rPh sb="152" eb="153">
      <t>サマ</t>
    </rPh>
    <rPh sb="155" eb="157">
      <t>ジョウキョウ</t>
    </rPh>
    <rPh sb="161" eb="163">
      <t>ソクジツ</t>
    </rPh>
    <rPh sb="163" eb="165">
      <t>ヘンキン</t>
    </rPh>
    <rPh sb="169" eb="171">
      <t>バアイ</t>
    </rPh>
    <phoneticPr fontId="2"/>
  </si>
  <si>
    <t>支 払 方 法</t>
    <rPh sb="0" eb="1">
      <t>ササ</t>
    </rPh>
    <rPh sb="2" eb="3">
      <t>バライ</t>
    </rPh>
    <rPh sb="4" eb="5">
      <t>カタ</t>
    </rPh>
    <rPh sb="6" eb="7">
      <t>ホウ</t>
    </rPh>
    <phoneticPr fontId="2"/>
  </si>
  <si>
    <t>現　金</t>
    <rPh sb="0" eb="1">
      <t>ゲン</t>
    </rPh>
    <rPh sb="2" eb="3">
      <t>キン</t>
    </rPh>
    <phoneticPr fontId="2"/>
  </si>
  <si>
    <t>ゆうちょ</t>
    <phoneticPr fontId="2"/>
  </si>
  <si>
    <t>りそな</t>
    <phoneticPr fontId="2"/>
  </si>
  <si>
    <t>三菱UFJ</t>
    <rPh sb="0" eb="2">
      <t>ミツビシ</t>
    </rPh>
    <phoneticPr fontId="2"/>
  </si>
  <si>
    <t>&lt;特記事項記入欄&gt;</t>
    <rPh sb="1" eb="3">
      <t>トッキ</t>
    </rPh>
    <rPh sb="3" eb="5">
      <t>ジコウ</t>
    </rPh>
    <rPh sb="5" eb="7">
      <t>キニュウ</t>
    </rPh>
    <rPh sb="7" eb="8">
      <t>ラン</t>
    </rPh>
    <phoneticPr fontId="2"/>
  </si>
  <si>
    <t>　　　〒540-0012</t>
    <phoneticPr fontId="2"/>
  </si>
  <si>
    <t>　　大阪市中央区谷町2-7-6 みのるビル7F</t>
    <rPh sb="2" eb="5">
      <t>オオサカシ</t>
    </rPh>
    <rPh sb="5" eb="8">
      <t>チュウオウク</t>
    </rPh>
    <rPh sb="8" eb="10">
      <t>タニマチ</t>
    </rPh>
    <phoneticPr fontId="2"/>
  </si>
  <si>
    <t>受領希望日時</t>
    <rPh sb="0" eb="2">
      <t>ジュリョウ</t>
    </rPh>
    <rPh sb="2" eb="4">
      <t>キボウ</t>
    </rPh>
    <rPh sb="4" eb="6">
      <t>ニチジ</t>
    </rPh>
    <phoneticPr fontId="2"/>
  </si>
  <si>
    <t>　　　月　　　　日　　　　　　時　　　　分頃　</t>
    <rPh sb="3" eb="4">
      <t>ガツ</t>
    </rPh>
    <rPh sb="8" eb="9">
      <t>ニチ</t>
    </rPh>
    <rPh sb="15" eb="16">
      <t>ジ</t>
    </rPh>
    <rPh sb="20" eb="21">
      <t>フン</t>
    </rPh>
    <rPh sb="21" eb="22">
      <t>ゴロ</t>
    </rPh>
    <phoneticPr fontId="2"/>
  </si>
  <si>
    <t>　大阪司法書士協同組合</t>
    <rPh sb="1" eb="11">
      <t>オオサカ</t>
    </rPh>
    <phoneticPr fontId="2"/>
  </si>
  <si>
    <t>＜振込先口座＞　　振込口座名義　大阪司法書士協同組合</t>
    <phoneticPr fontId="2"/>
  </si>
  <si>
    <t>ゆうちょ銀行
総合口座</t>
    <rPh sb="4" eb="6">
      <t>ギンコウ</t>
    </rPh>
    <rPh sb="7" eb="9">
      <t>ソウゴウ</t>
    </rPh>
    <rPh sb="9" eb="11">
      <t>コウザ</t>
    </rPh>
    <phoneticPr fontId="2"/>
  </si>
  <si>
    <t>他金融機関から
ゆうちょ銀行へ振込み</t>
    <rPh sb="0" eb="1">
      <t>タ</t>
    </rPh>
    <rPh sb="1" eb="3">
      <t>キンユウ</t>
    </rPh>
    <rPh sb="3" eb="5">
      <t>キカン</t>
    </rPh>
    <rPh sb="12" eb="14">
      <t>ギンコウ</t>
    </rPh>
    <rPh sb="15" eb="16">
      <t>フ</t>
    </rPh>
    <rPh sb="16" eb="17">
      <t>コ</t>
    </rPh>
    <phoneticPr fontId="2"/>
  </si>
  <si>
    <t>りそな銀行
大手支店</t>
    <rPh sb="3" eb="5">
      <t>ギンコウ</t>
    </rPh>
    <rPh sb="6" eb="8">
      <t>オオテ</t>
    </rPh>
    <rPh sb="8" eb="10">
      <t>シテン</t>
    </rPh>
    <phoneticPr fontId="2"/>
  </si>
  <si>
    <t>三菱UFJ銀行
谷町支店</t>
    <rPh sb="0" eb="2">
      <t>ミツビシ</t>
    </rPh>
    <rPh sb="5" eb="7">
      <t>ギンコウ</t>
    </rPh>
    <rPh sb="8" eb="9">
      <t>タニ</t>
    </rPh>
    <rPh sb="9" eb="10">
      <t>マチ</t>
    </rPh>
    <rPh sb="10" eb="12">
      <t>シテン</t>
    </rPh>
    <phoneticPr fontId="2"/>
  </si>
  <si>
    <t>14040-19937651</t>
    <phoneticPr fontId="2"/>
  </si>
  <si>
    <r>
      <rPr>
        <sz val="11"/>
        <rFont val="ＭＳ Ｐゴシック"/>
        <family val="3"/>
        <charset val="128"/>
      </rPr>
      <t>店名：四○八</t>
    </r>
    <r>
      <rPr>
        <sz val="12"/>
        <rFont val="ＭＳ Ｐゴシック"/>
        <family val="3"/>
        <charset val="128"/>
      </rPr>
      <t xml:space="preserve">
（普）1993765</t>
    </r>
    <rPh sb="0" eb="2">
      <t>テンメイ</t>
    </rPh>
    <rPh sb="3" eb="4">
      <t>ヨン</t>
    </rPh>
    <rPh sb="5" eb="6">
      <t>ハチ</t>
    </rPh>
    <rPh sb="8" eb="9">
      <t>ススム</t>
    </rPh>
    <phoneticPr fontId="2"/>
  </si>
  <si>
    <r>
      <rPr>
        <sz val="11"/>
        <rFont val="ＭＳ Ｐゴシック"/>
        <family val="3"/>
        <charset val="128"/>
      </rPr>
      <t>（普）</t>
    </r>
    <r>
      <rPr>
        <sz val="14"/>
        <rFont val="ＭＳ Ｐゴシック"/>
        <family val="3"/>
        <charset val="128"/>
      </rPr>
      <t>7023291</t>
    </r>
    <rPh sb="1" eb="2">
      <t>ススム</t>
    </rPh>
    <phoneticPr fontId="2"/>
  </si>
  <si>
    <r>
      <rPr>
        <sz val="11"/>
        <rFont val="ＭＳ Ｐゴシック"/>
        <family val="3"/>
        <charset val="128"/>
      </rPr>
      <t>（普）</t>
    </r>
    <r>
      <rPr>
        <sz val="14"/>
        <rFont val="ＭＳ Ｐゴシック"/>
        <family val="3"/>
        <charset val="128"/>
      </rPr>
      <t>5133884</t>
    </r>
    <rPh sb="1" eb="2">
      <t>ススム</t>
    </rPh>
    <phoneticPr fontId="2"/>
  </si>
  <si>
    <r>
      <rPr>
        <sz val="12"/>
        <rFont val="ＭＳ Ｐ明朝"/>
        <family val="1"/>
        <charset val="128"/>
      </rPr>
      <t>　　　TEL　06-6941-7129</t>
    </r>
    <r>
      <rPr>
        <b/>
        <sz val="20"/>
        <rFont val="ＭＳ Ｐ明朝"/>
        <family val="1"/>
        <charset val="128"/>
      </rPr>
      <t>　</t>
    </r>
    <r>
      <rPr>
        <b/>
        <sz val="18"/>
        <rFont val="ＭＳ Ｐゴシック"/>
        <family val="3"/>
        <charset val="128"/>
      </rPr>
      <t>FAX　06-6941-7123</t>
    </r>
    <r>
      <rPr>
        <b/>
        <sz val="20"/>
        <rFont val="ＭＳ Ｐゴシック"/>
        <family val="3"/>
        <charset val="128"/>
      </rPr>
      <t xml:space="preserve">
</t>
    </r>
    <r>
      <rPr>
        <b/>
        <sz val="16"/>
        <rFont val="ＭＳ Ｐゴシック"/>
        <family val="3"/>
        <charset val="128"/>
      </rPr>
      <t>インボイス登録番号　T8-1200-0500-6485</t>
    </r>
    <rPh sb="42" eb="46">
      <t>トウロクバンゴウ</t>
    </rPh>
    <phoneticPr fontId="2"/>
  </si>
  <si>
    <t>★　振込は可能な限り、ゆうちょ銀行にお願いいたします。</t>
    <rPh sb="2" eb="4">
      <t>フリコミ</t>
    </rPh>
    <rPh sb="5" eb="7">
      <t>カノウ</t>
    </rPh>
    <rPh sb="8" eb="9">
      <t>カギ</t>
    </rPh>
    <rPh sb="15" eb="17">
      <t>ギンコウ</t>
    </rPh>
    <rPh sb="19" eb="20">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</si>
</sst>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quot;△ &quot;#,##0"/>
    <numFmt numFmtId="179" formatCode="#,##0&quot; 円&quot;"/>
    <numFmt numFmtId="180" formatCode="#,##0&quot; 枚&quot;"/>
  </numFmts>
  <fonts count="43" x14ac:knownFonts="1">
    <font>
      <sz val="11"/>
      <name val="ＭＳ Ｐゴシック"/>
      <family val="3"/>
      <charset val="128"/>
    </font>
    <font>
      <sz val="11"/>
      <name val="ＭＳ Ｐゴシック"/>
      <family val="3"/>
      <charset val="128"/>
    </font>
    <font>
      <sz val="6"/>
      <name val="ＭＳ Ｐゴシック"/>
      <family val="3"/>
      <charset val="128"/>
    </font>
    <font>
      <b/>
      <i/>
      <u/>
      <sz val="20"/>
      <name val="ＭＳ Ｐゴシック"/>
      <family val="3"/>
      <charset val="128"/>
    </font>
    <font>
      <b/>
      <i/>
      <u/>
      <sz val="26"/>
      <name val="ＭＳ Ｐゴシック"/>
      <family val="3"/>
      <charset val="128"/>
    </font>
    <font>
      <b/>
      <i/>
      <sz val="20"/>
      <name val="ＭＳ Ｐゴシック"/>
      <family val="3"/>
      <charset val="128"/>
    </font>
    <font>
      <sz val="14"/>
      <name val="ＭＳ Ｐゴシック"/>
      <family val="3"/>
      <charset val="128"/>
    </font>
    <font>
      <sz val="10"/>
      <name val="ＭＳ Ｐゴシック"/>
      <family val="3"/>
      <charset val="128"/>
    </font>
    <font>
      <b/>
      <i/>
      <sz val="11"/>
      <name val="ＭＳ Ｐゴシック"/>
      <family val="3"/>
      <charset val="128"/>
    </font>
    <font>
      <i/>
      <sz val="11"/>
      <name val="ＭＳ Ｐゴシック"/>
      <family val="3"/>
      <charset val="128"/>
    </font>
    <font>
      <b/>
      <i/>
      <sz val="16"/>
      <name val="ＭＳ Ｐゴシック"/>
      <family val="3"/>
      <charset val="128"/>
    </font>
    <font>
      <i/>
      <sz val="10"/>
      <name val="ＭＳ Ｐゴシック"/>
      <family val="3"/>
      <charset val="128"/>
    </font>
    <font>
      <sz val="9"/>
      <name val="ＭＳ Ｐゴシック"/>
      <family val="3"/>
      <charset val="128"/>
    </font>
    <font>
      <b/>
      <i/>
      <sz val="9"/>
      <name val="ＭＳ Ｐゴシック"/>
      <family val="3"/>
      <charset val="128"/>
    </font>
    <font>
      <b/>
      <sz val="14"/>
      <name val="ＭＳ Ｐゴシック"/>
      <family val="3"/>
      <charset val="128"/>
    </font>
    <font>
      <sz val="16"/>
      <name val="ＭＳ Ｐ明朝"/>
      <family val="1"/>
      <charset val="128"/>
    </font>
    <font>
      <b/>
      <i/>
      <u/>
      <sz val="18"/>
      <name val="ＭＳ Ｐゴシック"/>
      <family val="3"/>
      <charset val="128"/>
    </font>
    <font>
      <b/>
      <sz val="22"/>
      <name val="メイリオ"/>
      <family val="3"/>
      <charset val="128"/>
    </font>
    <font>
      <sz val="20"/>
      <name val="ＭＳ Ｐゴシック"/>
      <family val="3"/>
      <charset val="128"/>
    </font>
    <font>
      <sz val="16"/>
      <color indexed="8"/>
      <name val="ＭＳ Ｐゴシック"/>
      <family val="3"/>
      <charset val="128"/>
    </font>
    <font>
      <sz val="16"/>
      <name val="ＭＳ Ｐゴシック"/>
      <family val="3"/>
      <charset val="128"/>
    </font>
    <font>
      <sz val="12"/>
      <name val="ＭＳ Ｐゴシック"/>
      <family val="3"/>
      <charset val="128"/>
    </font>
    <font>
      <i/>
      <sz val="18"/>
      <name val="ＭＳ Ｐゴシック"/>
      <family val="3"/>
      <charset val="128"/>
    </font>
    <font>
      <i/>
      <sz val="20"/>
      <name val="ＭＳ Ｐゴシック"/>
      <family val="3"/>
      <charset val="128"/>
    </font>
    <font>
      <b/>
      <sz val="16"/>
      <name val="ＭＳ Ｐゴシック"/>
      <family val="3"/>
      <charset val="128"/>
    </font>
    <font>
      <b/>
      <sz val="18"/>
      <name val="ＭＳ Ｐゴシック"/>
      <family val="3"/>
      <charset val="128"/>
    </font>
    <font>
      <sz val="36"/>
      <name val="メイリオ"/>
      <family val="3"/>
      <charset val="128"/>
    </font>
    <font>
      <b/>
      <sz val="11"/>
      <name val="ＭＳ Ｐゴシック"/>
      <family val="3"/>
      <charset val="128"/>
    </font>
    <font>
      <b/>
      <sz val="20"/>
      <name val="ＭＳ Ｐゴシック"/>
      <family val="3"/>
      <charset val="128"/>
    </font>
    <font>
      <sz val="28"/>
      <name val="ＭＳ Ｐゴシック"/>
      <family val="3"/>
      <charset val="128"/>
    </font>
    <font>
      <b/>
      <u/>
      <sz val="26"/>
      <name val="ＭＳ Ｐゴシック"/>
      <family val="3"/>
      <charset val="128"/>
    </font>
    <font>
      <b/>
      <sz val="12"/>
      <name val="ＭＳ Ｐゴシック"/>
      <family val="3"/>
      <charset val="128"/>
    </font>
    <font>
      <sz val="22"/>
      <name val="ＭＳ Ｐゴシック"/>
      <family val="3"/>
      <charset val="128"/>
    </font>
    <font>
      <i/>
      <sz val="36"/>
      <name val="ＭＳ Ｐゴシック"/>
      <family val="3"/>
      <charset val="128"/>
    </font>
    <font>
      <b/>
      <sz val="11"/>
      <color rgb="FFFF0000"/>
      <name val="ＭＳ Ｐゴシック"/>
      <family val="3"/>
      <charset val="128"/>
    </font>
    <font>
      <sz val="11"/>
      <color indexed="10"/>
      <name val="ＭＳ Ｐゴシック"/>
      <family val="3"/>
      <charset val="128"/>
    </font>
    <font>
      <b/>
      <sz val="11"/>
      <color indexed="10"/>
      <name val="ＭＳ Ｐゴシック"/>
      <family val="3"/>
      <charset val="128"/>
    </font>
    <font>
      <sz val="11"/>
      <color rgb="FFFF0000"/>
      <name val="ＭＳ Ｐゴシック"/>
      <family val="3"/>
      <charset val="128"/>
    </font>
    <font>
      <sz val="11"/>
      <name val="ＭＳ Ｐ明朝"/>
      <family val="1"/>
      <charset val="128"/>
    </font>
    <font>
      <sz val="12"/>
      <name val="ＭＳ Ｐ明朝"/>
      <family val="1"/>
      <charset val="128"/>
    </font>
    <font>
      <b/>
      <sz val="28"/>
      <name val="ＭＳ Ｐゴシック"/>
      <family val="3"/>
      <charset val="128"/>
    </font>
    <font>
      <b/>
      <sz val="20"/>
      <name val="ＭＳ Ｐ明朝"/>
      <family val="1"/>
      <charset val="128"/>
    </font>
    <font>
      <sz val="18"/>
      <name val="ＭＳ Ｐゴシック"/>
      <family val="3"/>
      <charset val="128"/>
    </font>
  </fonts>
  <fills count="3">
    <fill>
      <patternFill patternType="none"/>
    </fill>
    <fill>
      <patternFill patternType="gray125"/>
    </fill>
    <fill>
      <patternFill patternType="solid">
        <fgColor rgb="FFFFC000"/>
        <bgColor indexed="64"/>
      </patternFill>
    </fill>
  </fills>
  <borders count="52">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235">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1" xfId="0" applyFont="1" applyBorder="1" applyAlignment="1">
      <alignment horizontal="left"/>
    </xf>
    <xf numFmtId="0" fontId="0" fillId="0" borderId="1" xfId="0" applyBorder="1" applyAlignment="1">
      <alignment vertical="center"/>
    </xf>
    <xf numFmtId="0" fontId="0" fillId="0" borderId="1" xfId="0" applyBorder="1" applyAlignment="1">
      <alignment horizontal="centerContinuous" vertical="center"/>
    </xf>
    <xf numFmtId="176" fontId="7" fillId="0" borderId="0" xfId="0" applyNumberFormat="1" applyFont="1"/>
    <xf numFmtId="177" fontId="7" fillId="0" borderId="0" xfId="0" applyNumberFormat="1" applyFont="1"/>
    <xf numFmtId="0" fontId="8" fillId="0" borderId="0" xfId="0" applyFont="1" applyAlignment="1">
      <alignment horizontal="left"/>
    </xf>
    <xf numFmtId="0" fontId="9" fillId="0" borderId="0" xfId="0" applyFont="1" applyAlignment="1">
      <alignment horizontal="center"/>
    </xf>
    <xf numFmtId="0" fontId="10" fillId="0" borderId="1" xfId="0" applyFont="1" applyBorder="1" applyAlignment="1">
      <alignment horizontal="left" vertical="center"/>
    </xf>
    <xf numFmtId="177" fontId="11" fillId="0" borderId="0" xfId="0" applyNumberFormat="1" applyFont="1"/>
    <xf numFmtId="0" fontId="12" fillId="0" borderId="0" xfId="0" applyFont="1"/>
    <xf numFmtId="0" fontId="13" fillId="0" borderId="0" xfId="0" applyFont="1" applyAlignment="1">
      <alignment horizontal="center"/>
    </xf>
    <xf numFmtId="0" fontId="12" fillId="0" borderId="0" xfId="0" applyFont="1" applyAlignment="1">
      <alignment horizontal="center" vertical="center"/>
    </xf>
    <xf numFmtId="0" fontId="14"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vertical="center"/>
    </xf>
    <xf numFmtId="0" fontId="6" fillId="0" borderId="7" xfId="0" applyFont="1" applyBorder="1" applyAlignment="1">
      <alignment horizontal="center" vertical="center"/>
    </xf>
    <xf numFmtId="38" fontId="12" fillId="0" borderId="0" xfId="1" applyFont="1" applyBorder="1" applyAlignment="1">
      <alignment horizontal="center" vertical="center"/>
    </xf>
    <xf numFmtId="0" fontId="15" fillId="0" borderId="0" xfId="0" applyFont="1" applyAlignment="1">
      <alignment horizontal="left" vertical="center"/>
    </xf>
    <xf numFmtId="0" fontId="12" fillId="0" borderId="0" xfId="0" applyFont="1" applyAlignment="1">
      <alignment horizontal="right" vertical="center"/>
    </xf>
    <xf numFmtId="0" fontId="0" fillId="0" borderId="8" xfId="0" applyBorder="1" applyAlignment="1">
      <alignment horizontal="center" vertical="center"/>
    </xf>
    <xf numFmtId="0" fontId="17" fillId="0" borderId="8" xfId="0" applyFont="1" applyBorder="1" applyAlignment="1">
      <alignment horizontal="center" vertical="center"/>
    </xf>
    <xf numFmtId="38" fontId="18" fillId="0" borderId="9" xfId="1" applyFont="1" applyBorder="1" applyAlignment="1">
      <alignment horizontal="center" vertical="center"/>
    </xf>
    <xf numFmtId="178" fontId="19" fillId="0" borderId="10" xfId="0" applyNumberFormat="1" applyFont="1" applyBorder="1" applyAlignment="1">
      <alignment horizontal="center" vertical="center" shrinkToFit="1"/>
    </xf>
    <xf numFmtId="0" fontId="6" fillId="0" borderId="11" xfId="0" applyFont="1" applyBorder="1" applyAlignment="1">
      <alignment horizontal="center"/>
    </xf>
    <xf numFmtId="178" fontId="18" fillId="0" borderId="10" xfId="0" applyNumberFormat="1" applyFont="1" applyBorder="1" applyAlignment="1">
      <alignment horizontal="right" vertical="center" shrinkToFit="1"/>
    </xf>
    <xf numFmtId="178" fontId="18" fillId="0" borderId="12" xfId="0" applyNumberFormat="1" applyFont="1" applyBorder="1" applyAlignment="1">
      <alignment horizontal="right" vertical="center" shrinkToFit="1"/>
    </xf>
    <xf numFmtId="0" fontId="6" fillId="0" borderId="13" xfId="0" applyFont="1" applyBorder="1" applyAlignment="1">
      <alignment horizontal="right"/>
    </xf>
    <xf numFmtId="179" fontId="6" fillId="0" borderId="14" xfId="1" applyNumberFormat="1" applyFont="1" applyBorder="1" applyAlignment="1">
      <alignment horizontal="center" vertical="center"/>
    </xf>
    <xf numFmtId="179" fontId="6" fillId="0" borderId="15" xfId="1" applyNumberFormat="1" applyFont="1" applyBorder="1" applyAlignment="1">
      <alignment horizontal="center" vertical="center"/>
    </xf>
    <xf numFmtId="178" fontId="20" fillId="0" borderId="10" xfId="0" applyNumberFormat="1" applyFont="1" applyBorder="1" applyAlignment="1">
      <alignment horizontal="center" vertical="center" shrinkToFit="1"/>
    </xf>
    <xf numFmtId="178" fontId="20" fillId="0" borderId="12" xfId="0" applyNumberFormat="1" applyFont="1" applyBorder="1" applyAlignment="1">
      <alignment horizontal="center" vertical="center" shrinkToFit="1"/>
    </xf>
    <xf numFmtId="180" fontId="6" fillId="0" borderId="15" xfId="0" applyNumberFormat="1" applyFont="1" applyBorder="1" applyAlignment="1">
      <alignment horizontal="center"/>
    </xf>
    <xf numFmtId="178" fontId="18" fillId="0" borderId="16" xfId="0" applyNumberFormat="1" applyFont="1" applyBorder="1" applyAlignment="1">
      <alignment horizontal="right" vertical="center" shrinkToFit="1"/>
    </xf>
    <xf numFmtId="0" fontId="6" fillId="0" borderId="17" xfId="0" applyFont="1" applyBorder="1" applyAlignment="1">
      <alignment horizontal="right"/>
    </xf>
    <xf numFmtId="0" fontId="0" fillId="0" borderId="18" xfId="0" applyBorder="1" applyAlignment="1">
      <alignment horizontal="center" vertical="center"/>
    </xf>
    <xf numFmtId="0" fontId="17" fillId="0" borderId="18" xfId="0" applyFont="1" applyBorder="1" applyAlignment="1">
      <alignment horizontal="center" vertical="center"/>
    </xf>
    <xf numFmtId="38" fontId="18" fillId="0" borderId="19" xfId="1" applyFont="1" applyBorder="1" applyAlignment="1">
      <alignment horizontal="center" vertical="center"/>
    </xf>
    <xf numFmtId="178" fontId="19" fillId="0" borderId="20" xfId="1" applyNumberFormat="1" applyFont="1" applyBorder="1" applyAlignment="1">
      <alignment horizontal="center" vertical="center" shrinkToFit="1"/>
    </xf>
    <xf numFmtId="0" fontId="6" fillId="0" borderId="15" xfId="0" applyFont="1" applyBorder="1" applyAlignment="1">
      <alignment horizontal="center"/>
    </xf>
    <xf numFmtId="178" fontId="18" fillId="0" borderId="20" xfId="0" applyNumberFormat="1" applyFont="1" applyBorder="1" applyAlignment="1">
      <alignment horizontal="right" vertical="center" shrinkToFit="1"/>
    </xf>
    <xf numFmtId="178" fontId="18" fillId="0" borderId="21" xfId="0" applyNumberFormat="1" applyFont="1" applyBorder="1" applyAlignment="1">
      <alignment horizontal="right" vertical="center" shrinkToFit="1"/>
    </xf>
    <xf numFmtId="178" fontId="20" fillId="0" borderId="20" xfId="0" applyNumberFormat="1" applyFont="1" applyBorder="1" applyAlignment="1">
      <alignment horizontal="center" vertical="center" shrinkToFit="1"/>
    </xf>
    <xf numFmtId="178" fontId="20" fillId="0" borderId="21" xfId="0" applyNumberFormat="1" applyFont="1" applyBorder="1" applyAlignment="1">
      <alignment horizontal="center" vertical="center" shrinkToFit="1"/>
    </xf>
    <xf numFmtId="0" fontId="0" fillId="0" borderId="22" xfId="0" applyBorder="1" applyAlignment="1">
      <alignment vertical="center"/>
    </xf>
    <xf numFmtId="0" fontId="0" fillId="0" borderId="18" xfId="0" applyBorder="1" applyAlignment="1">
      <alignment vertical="center"/>
    </xf>
    <xf numFmtId="0" fontId="18" fillId="0" borderId="19" xfId="0" applyFont="1" applyBorder="1" applyAlignment="1">
      <alignment horizontal="center" vertical="center"/>
    </xf>
    <xf numFmtId="0" fontId="15" fillId="0" borderId="23" xfId="0" applyFont="1" applyBorder="1" applyAlignment="1">
      <alignment horizontal="left" vertical="center"/>
    </xf>
    <xf numFmtId="0" fontId="21" fillId="0" borderId="0" xfId="0" applyFont="1" applyAlignment="1">
      <alignment horizontal="center" vertical="center"/>
    </xf>
    <xf numFmtId="0" fontId="21" fillId="0" borderId="0" xfId="0" applyFont="1" applyAlignment="1">
      <alignment vertical="center"/>
    </xf>
    <xf numFmtId="0" fontId="0" fillId="0" borderId="0" xfId="0" applyAlignment="1">
      <alignment horizontal="right" vertical="center"/>
    </xf>
    <xf numFmtId="0" fontId="22" fillId="0" borderId="0" xfId="0" applyFont="1" applyAlignment="1">
      <alignment vertical="center"/>
    </xf>
    <xf numFmtId="0" fontId="15" fillId="0" borderId="0" xfId="0" applyFont="1" applyAlignment="1">
      <alignment horizontal="center" vertical="center"/>
    </xf>
    <xf numFmtId="0" fontId="23" fillId="0" borderId="0" xfId="0" applyFont="1" applyAlignment="1">
      <alignment vertical="center"/>
    </xf>
    <xf numFmtId="0" fontId="21" fillId="0" borderId="0" xfId="0" applyFont="1" applyAlignment="1">
      <alignment horizontal="center" vertical="center"/>
    </xf>
    <xf numFmtId="0" fontId="12" fillId="0" borderId="18" xfId="0" applyFont="1" applyBorder="1" applyAlignment="1">
      <alignment vertical="center"/>
    </xf>
    <xf numFmtId="0" fontId="24" fillId="0" borderId="0" xfId="0" applyFont="1" applyAlignment="1">
      <alignment vertical="center"/>
    </xf>
    <xf numFmtId="0" fontId="5" fillId="0" borderId="0" xfId="0" applyFont="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22"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vertical="center"/>
    </xf>
    <xf numFmtId="0" fontId="6" fillId="0" borderId="0" xfId="0" applyFont="1" applyAlignment="1">
      <alignment horizontal="center" vertical="center"/>
    </xf>
    <xf numFmtId="0" fontId="24" fillId="0" borderId="0" xfId="0" applyFont="1" applyAlignment="1">
      <alignment horizontal="center" vertical="center"/>
    </xf>
    <xf numFmtId="0" fontId="20" fillId="0" borderId="0" xfId="0" applyFont="1" applyAlignment="1">
      <alignment vertical="center"/>
    </xf>
    <xf numFmtId="0" fontId="18" fillId="0" borderId="24"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25" xfId="0" applyFont="1" applyBorder="1" applyAlignment="1">
      <alignment horizontal="center" vertical="center"/>
    </xf>
    <xf numFmtId="178" fontId="19" fillId="0" borderId="26" xfId="1" applyNumberFormat="1" applyFont="1" applyBorder="1" applyAlignment="1">
      <alignment horizontal="center" vertical="center" shrinkToFit="1"/>
    </xf>
    <xf numFmtId="0" fontId="6" fillId="0" borderId="27" xfId="0" applyFont="1" applyBorder="1" applyAlignment="1">
      <alignment horizontal="center"/>
    </xf>
    <xf numFmtId="178" fontId="18" fillId="0" borderId="26" xfId="0" applyNumberFormat="1" applyFont="1" applyBorder="1" applyAlignment="1">
      <alignment horizontal="right" vertical="center" shrinkToFit="1"/>
    </xf>
    <xf numFmtId="178" fontId="18" fillId="0" borderId="28" xfId="0" applyNumberFormat="1" applyFont="1" applyBorder="1" applyAlignment="1">
      <alignment horizontal="right" vertical="center" shrinkToFit="1"/>
    </xf>
    <xf numFmtId="38" fontId="21" fillId="0" borderId="0" xfId="1" applyFont="1" applyBorder="1" applyAlignment="1">
      <alignment vertical="center" shrinkToFit="1"/>
    </xf>
    <xf numFmtId="179" fontId="6" fillId="0" borderId="29" xfId="1" applyNumberFormat="1" applyFont="1" applyBorder="1" applyAlignment="1">
      <alignment horizontal="center" vertical="center"/>
    </xf>
    <xf numFmtId="179" fontId="6" fillId="0" borderId="27" xfId="1" applyNumberFormat="1" applyFont="1" applyBorder="1" applyAlignment="1">
      <alignment horizontal="center" vertical="center"/>
    </xf>
    <xf numFmtId="178" fontId="20" fillId="0" borderId="26" xfId="0" applyNumberFormat="1" applyFont="1" applyBorder="1" applyAlignment="1">
      <alignment horizontal="center" vertical="center" shrinkToFit="1"/>
    </xf>
    <xf numFmtId="178" fontId="20" fillId="0" borderId="28" xfId="0" applyNumberFormat="1" applyFont="1" applyBorder="1" applyAlignment="1">
      <alignment horizontal="center" vertical="center" shrinkToFit="1"/>
    </xf>
    <xf numFmtId="180" fontId="6" fillId="0" borderId="27" xfId="0" applyNumberFormat="1" applyFont="1" applyBorder="1" applyAlignment="1">
      <alignment horizontal="center"/>
    </xf>
    <xf numFmtId="0" fontId="6" fillId="0" borderId="30" xfId="0" applyFont="1" applyBorder="1" applyAlignment="1">
      <alignment horizontal="right"/>
    </xf>
    <xf numFmtId="0" fontId="25" fillId="0" borderId="0" xfId="0" applyFont="1" applyAlignment="1">
      <alignment vertical="center"/>
    </xf>
    <xf numFmtId="0" fontId="26" fillId="0" borderId="0" xfId="0" applyFont="1" applyAlignment="1">
      <alignment horizontal="center" vertical="center" wrapText="1"/>
    </xf>
    <xf numFmtId="0" fontId="18" fillId="0" borderId="14" xfId="0" applyFont="1" applyBorder="1" applyAlignment="1">
      <alignment horizontal="center" vertical="center"/>
    </xf>
    <xf numFmtId="0" fontId="18" fillId="0" borderId="21" xfId="0" applyFont="1" applyBorder="1" applyAlignment="1">
      <alignment horizontal="center" vertical="center"/>
    </xf>
    <xf numFmtId="0" fontId="18" fillId="0" borderId="17" xfId="0" applyFont="1" applyBorder="1" applyAlignment="1">
      <alignment horizontal="center" vertical="center"/>
    </xf>
    <xf numFmtId="0" fontId="27" fillId="0" borderId="2" xfId="0" applyFont="1" applyBorder="1" applyAlignment="1">
      <alignment horizontal="center" vertical="center"/>
    </xf>
    <xf numFmtId="178" fontId="19" fillId="0" borderId="3" xfId="0" applyNumberFormat="1" applyFont="1" applyBorder="1" applyAlignment="1">
      <alignment horizontal="center" vertical="center" shrinkToFit="1"/>
    </xf>
    <xf numFmtId="0" fontId="6" fillId="0" borderId="4" xfId="0" applyFont="1" applyBorder="1" applyAlignment="1">
      <alignment horizontal="center"/>
    </xf>
    <xf numFmtId="178" fontId="28" fillId="0" borderId="3" xfId="0" applyNumberFormat="1" applyFont="1" applyBorder="1" applyAlignment="1">
      <alignment horizontal="right" vertical="center" shrinkToFit="1"/>
    </xf>
    <xf numFmtId="178" fontId="28" fillId="0" borderId="5" xfId="0" applyNumberFormat="1" applyFont="1" applyBorder="1" applyAlignment="1">
      <alignment horizontal="right" vertical="center" shrinkToFit="1"/>
    </xf>
    <xf numFmtId="0" fontId="6" fillId="0" borderId="6" xfId="0" applyFont="1" applyBorder="1" applyAlignment="1">
      <alignment horizontal="right"/>
    </xf>
    <xf numFmtId="179" fontId="27" fillId="0" borderId="7" xfId="1" applyNumberFormat="1" applyFont="1" applyBorder="1" applyAlignment="1">
      <alignment horizontal="center" vertical="center"/>
    </xf>
    <xf numFmtId="179" fontId="27" fillId="0" borderId="4" xfId="1" applyNumberFormat="1" applyFont="1" applyBorder="1" applyAlignment="1">
      <alignment horizontal="center" vertical="center"/>
    </xf>
    <xf numFmtId="178" fontId="20" fillId="0" borderId="31" xfId="0" applyNumberFormat="1" applyFont="1" applyBorder="1" applyAlignment="1">
      <alignment horizontal="center" vertical="center" shrinkToFit="1"/>
    </xf>
    <xf numFmtId="178" fontId="20" fillId="0" borderId="1" xfId="0" applyNumberFormat="1" applyFont="1" applyBorder="1" applyAlignment="1">
      <alignment horizontal="center" vertical="center" shrinkToFit="1"/>
    </xf>
    <xf numFmtId="180" fontId="6" fillId="0" borderId="32" xfId="0" applyNumberFormat="1" applyFont="1" applyBorder="1" applyAlignment="1">
      <alignment horizontal="center"/>
    </xf>
    <xf numFmtId="178" fontId="28" fillId="0" borderId="31" xfId="0" applyNumberFormat="1" applyFont="1" applyBorder="1" applyAlignment="1">
      <alignment horizontal="right" vertical="center" shrinkToFit="1"/>
    </xf>
    <xf numFmtId="178" fontId="28" fillId="0" borderId="1" xfId="0" applyNumberFormat="1" applyFont="1" applyBorder="1" applyAlignment="1">
      <alignment horizontal="right" vertical="center" shrinkToFit="1"/>
    </xf>
    <xf numFmtId="0" fontId="6" fillId="0" borderId="33" xfId="0" applyFont="1" applyBorder="1" applyAlignment="1">
      <alignment horizontal="right"/>
    </xf>
    <xf numFmtId="0" fontId="25" fillId="0" borderId="0" xfId="0" applyFont="1" applyAlignment="1">
      <alignment horizontal="center" vertical="center"/>
    </xf>
    <xf numFmtId="0" fontId="29" fillId="0" borderId="34" xfId="0" applyFont="1" applyBorder="1" applyAlignment="1">
      <alignment horizontal="center"/>
    </xf>
    <xf numFmtId="0" fontId="29" fillId="0" borderId="35" xfId="0" applyFont="1" applyBorder="1" applyAlignment="1">
      <alignment horizontal="center"/>
    </xf>
    <xf numFmtId="0" fontId="29" fillId="0" borderId="36" xfId="0" applyFont="1" applyBorder="1" applyAlignment="1">
      <alignment horizontal="center"/>
    </xf>
    <xf numFmtId="0" fontId="0" fillId="0" borderId="0" xfId="0" applyAlignment="1">
      <alignment horizontal="center" vertical="center"/>
    </xf>
    <xf numFmtId="178" fontId="19" fillId="0" borderId="0" xfId="0" applyNumberFormat="1" applyFont="1" applyAlignment="1">
      <alignment horizontal="center" vertical="center" shrinkToFit="1"/>
    </xf>
    <xf numFmtId="0" fontId="6" fillId="0" borderId="0" xfId="0" applyFont="1" applyAlignment="1">
      <alignment horizontal="center"/>
    </xf>
    <xf numFmtId="178" fontId="18" fillId="0" borderId="0" xfId="0" applyNumberFormat="1" applyFont="1" applyAlignment="1">
      <alignment horizontal="right" vertical="center" shrinkToFit="1"/>
    </xf>
    <xf numFmtId="0" fontId="6" fillId="0" borderId="0" xfId="0" applyFont="1" applyAlignment="1">
      <alignment horizontal="right"/>
    </xf>
    <xf numFmtId="179" fontId="6" fillId="0" borderId="0" xfId="1" applyNumberFormat="1" applyFont="1" applyBorder="1" applyAlignment="1">
      <alignment horizontal="center" vertical="center"/>
    </xf>
    <xf numFmtId="178" fontId="20" fillId="0" borderId="0" xfId="0" applyNumberFormat="1" applyFont="1" applyAlignment="1">
      <alignment horizontal="center" vertical="center" shrinkToFit="1"/>
    </xf>
    <xf numFmtId="180" fontId="6" fillId="0" borderId="0" xfId="0" applyNumberFormat="1" applyFont="1" applyAlignment="1">
      <alignment horizontal="center"/>
    </xf>
    <xf numFmtId="178" fontId="18" fillId="0" borderId="0" xfId="0" applyNumberFormat="1" applyFont="1" applyAlignment="1">
      <alignment horizontal="right" vertical="center" shrinkToFit="1"/>
    </xf>
    <xf numFmtId="0" fontId="25" fillId="0" borderId="0" xfId="0" applyFont="1" applyAlignment="1">
      <alignment horizontal="center" vertical="center"/>
    </xf>
    <xf numFmtId="0" fontId="29" fillId="0" borderId="37" xfId="0" applyFont="1" applyBorder="1" applyAlignment="1">
      <alignment horizontal="center"/>
    </xf>
    <xf numFmtId="0" fontId="29" fillId="0" borderId="0" xfId="0" applyFont="1" applyAlignment="1">
      <alignment horizontal="center"/>
    </xf>
    <xf numFmtId="0" fontId="29" fillId="0" borderId="23" xfId="0" applyFont="1" applyBorder="1" applyAlignment="1">
      <alignment horizontal="center"/>
    </xf>
    <xf numFmtId="0" fontId="10" fillId="0" borderId="0" xfId="0" applyFont="1" applyAlignment="1">
      <alignment horizontal="left" vertical="center"/>
    </xf>
    <xf numFmtId="180" fontId="6" fillId="0" borderId="1" xfId="0" applyNumberFormat="1" applyFont="1" applyBorder="1" applyAlignment="1">
      <alignment horizontal="center"/>
    </xf>
    <xf numFmtId="178" fontId="18" fillId="0" borderId="1" xfId="0" applyNumberFormat="1" applyFont="1" applyBorder="1" applyAlignment="1">
      <alignment horizontal="right" vertical="center" shrinkToFit="1"/>
    </xf>
    <xf numFmtId="179" fontId="12" fillId="0" borderId="0" xfId="1" applyNumberFormat="1" applyFont="1" applyBorder="1" applyAlignment="1">
      <alignment vertical="center"/>
    </xf>
    <xf numFmtId="0" fontId="16" fillId="2" borderId="0" xfId="0" applyFont="1" applyFill="1" applyAlignment="1">
      <alignment vertical="center"/>
    </xf>
    <xf numFmtId="0" fontId="16" fillId="0" borderId="0" xfId="0" applyFont="1" applyAlignment="1">
      <alignment vertical="center"/>
    </xf>
    <xf numFmtId="0" fontId="0" fillId="0" borderId="38" xfId="0" applyBorder="1" applyAlignment="1">
      <alignment vertical="center"/>
    </xf>
    <xf numFmtId="178" fontId="19" fillId="0" borderId="10" xfId="1" applyNumberFormat="1" applyFont="1" applyBorder="1" applyAlignment="1">
      <alignment horizontal="center" vertical="center" shrinkToFit="1"/>
    </xf>
    <xf numFmtId="179" fontId="6" fillId="0" borderId="39" xfId="1" applyNumberFormat="1" applyFont="1" applyBorder="1" applyAlignment="1">
      <alignment horizontal="center"/>
    </xf>
    <xf numFmtId="179" fontId="6" fillId="0" borderId="40" xfId="1" applyNumberFormat="1" applyFont="1" applyBorder="1" applyAlignment="1">
      <alignment horizontal="center"/>
    </xf>
    <xf numFmtId="178" fontId="20" fillId="0" borderId="41" xfId="0" applyNumberFormat="1" applyFont="1" applyBorder="1" applyAlignment="1">
      <alignment horizontal="center" vertical="center" shrinkToFit="1"/>
    </xf>
    <xf numFmtId="178" fontId="20" fillId="0" borderId="16" xfId="0" applyNumberFormat="1" applyFont="1" applyBorder="1" applyAlignment="1">
      <alignment horizontal="center" vertical="center" shrinkToFit="1"/>
    </xf>
    <xf numFmtId="180" fontId="6" fillId="0" borderId="40" xfId="0" applyNumberFormat="1" applyFont="1" applyBorder="1" applyAlignment="1">
      <alignment horizontal="center"/>
    </xf>
    <xf numFmtId="178" fontId="18" fillId="0" borderId="41" xfId="0" applyNumberFormat="1" applyFont="1" applyBorder="1" applyAlignment="1">
      <alignment horizontal="right" vertical="center" shrinkToFit="1"/>
    </xf>
    <xf numFmtId="0" fontId="6" fillId="0" borderId="42" xfId="0" applyFont="1" applyBorder="1" applyAlignment="1">
      <alignment horizontal="center"/>
    </xf>
    <xf numFmtId="0" fontId="14"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distributed" vertical="center"/>
    </xf>
    <xf numFmtId="0" fontId="0" fillId="0" borderId="19" xfId="0" applyBorder="1" applyAlignment="1">
      <alignment vertical="center"/>
    </xf>
    <xf numFmtId="179" fontId="1" fillId="0" borderId="43" xfId="1" applyNumberFormat="1" applyFont="1" applyBorder="1" applyAlignment="1">
      <alignment horizontal="center" vertical="top"/>
    </xf>
    <xf numFmtId="179" fontId="1" fillId="0" borderId="44" xfId="1" applyNumberFormat="1" applyFont="1" applyBorder="1" applyAlignment="1">
      <alignment horizontal="center" vertical="top"/>
    </xf>
    <xf numFmtId="178" fontId="20" fillId="0" borderId="45" xfId="0" applyNumberFormat="1" applyFont="1" applyBorder="1" applyAlignment="1">
      <alignment horizontal="center" vertical="center" shrinkToFit="1"/>
    </xf>
    <xf numFmtId="178" fontId="20" fillId="0" borderId="46" xfId="0" applyNumberFormat="1" applyFont="1" applyBorder="1" applyAlignment="1">
      <alignment horizontal="center" vertical="center" shrinkToFit="1"/>
    </xf>
    <xf numFmtId="180" fontId="6" fillId="0" borderId="44" xfId="0" applyNumberFormat="1" applyFont="1" applyBorder="1" applyAlignment="1">
      <alignment horizontal="center"/>
    </xf>
    <xf numFmtId="178" fontId="18" fillId="0" borderId="45" xfId="0" applyNumberFormat="1" applyFont="1" applyBorder="1" applyAlignment="1">
      <alignment horizontal="right" vertical="center" shrinkToFit="1"/>
    </xf>
    <xf numFmtId="178" fontId="18" fillId="0" borderId="46" xfId="0" applyNumberFormat="1" applyFont="1" applyBorder="1" applyAlignment="1">
      <alignment horizontal="right" vertical="center" shrinkToFit="1"/>
    </xf>
    <xf numFmtId="0" fontId="6" fillId="0" borderId="47" xfId="0" applyFont="1" applyBorder="1" applyAlignment="1">
      <alignment horizontal="center"/>
    </xf>
    <xf numFmtId="0" fontId="21" fillId="0" borderId="0" xfId="0" applyFont="1" applyAlignment="1">
      <alignment horizontal="left" vertical="center"/>
    </xf>
    <xf numFmtId="0" fontId="21" fillId="0" borderId="23" xfId="0" applyFont="1" applyBorder="1" applyAlignment="1">
      <alignment horizontal="left" vertical="center"/>
    </xf>
    <xf numFmtId="0" fontId="0" fillId="0" borderId="48" xfId="0" applyBorder="1" applyAlignment="1">
      <alignment vertical="center"/>
    </xf>
    <xf numFmtId="179" fontId="6" fillId="0" borderId="49" xfId="1" applyNumberFormat="1" applyFont="1" applyBorder="1" applyAlignment="1">
      <alignment horizontal="center" vertical="center"/>
    </xf>
    <xf numFmtId="179" fontId="6" fillId="0" borderId="32" xfId="1" applyNumberFormat="1" applyFont="1" applyBorder="1" applyAlignment="1">
      <alignment horizontal="center" vertical="center"/>
    </xf>
    <xf numFmtId="178" fontId="18" fillId="0" borderId="31" xfId="0" applyNumberFormat="1" applyFont="1" applyBorder="1" applyAlignment="1">
      <alignment horizontal="right" vertical="center" shrinkToFit="1"/>
    </xf>
    <xf numFmtId="178" fontId="18" fillId="0" borderId="1" xfId="0" applyNumberFormat="1" applyFont="1" applyBorder="1" applyAlignment="1">
      <alignment horizontal="right" vertical="center" shrinkToFit="1"/>
    </xf>
    <xf numFmtId="0" fontId="27" fillId="0" borderId="7" xfId="0" applyFont="1" applyBorder="1" applyAlignment="1">
      <alignment horizontal="center" vertical="center"/>
    </xf>
    <xf numFmtId="0" fontId="27" fillId="0" borderId="4" xfId="0" applyFont="1" applyBorder="1" applyAlignment="1">
      <alignment horizontal="center" vertical="center"/>
    </xf>
    <xf numFmtId="178" fontId="20" fillId="0" borderId="3" xfId="0" applyNumberFormat="1" applyFont="1" applyBorder="1" applyAlignment="1">
      <alignment horizontal="center" vertical="center" shrinkToFit="1"/>
    </xf>
    <xf numFmtId="178" fontId="20" fillId="0" borderId="5" xfId="0" applyNumberFormat="1" applyFont="1" applyBorder="1" applyAlignment="1">
      <alignment horizontal="center" vertical="center" shrinkToFit="1"/>
    </xf>
    <xf numFmtId="180" fontId="6" fillId="0" borderId="4" xfId="0" applyNumberFormat="1" applyFont="1" applyBorder="1" applyAlignment="1">
      <alignment horizontal="center"/>
    </xf>
    <xf numFmtId="179" fontId="21" fillId="0" borderId="1" xfId="1" applyNumberFormat="1" applyFont="1" applyBorder="1" applyAlignment="1">
      <alignment horizontal="center" vertical="center"/>
    </xf>
    <xf numFmtId="179" fontId="21" fillId="0" borderId="33" xfId="1" applyNumberFormat="1" applyFont="1" applyBorder="1" applyAlignment="1">
      <alignment horizontal="center" vertical="center"/>
    </xf>
    <xf numFmtId="0" fontId="29" fillId="0" borderId="49" xfId="0" applyFont="1" applyBorder="1" applyAlignment="1">
      <alignment horizontal="center"/>
    </xf>
    <xf numFmtId="0" fontId="29" fillId="0" borderId="1" xfId="0" applyFont="1" applyBorder="1" applyAlignment="1">
      <alignment horizontal="center"/>
    </xf>
    <xf numFmtId="0" fontId="29" fillId="0" borderId="33" xfId="0" applyFont="1" applyBorder="1" applyAlignment="1">
      <alignment horizontal="center"/>
    </xf>
    <xf numFmtId="177" fontId="1" fillId="0" borderId="0" xfId="0" applyNumberFormat="1" applyFont="1" applyAlignment="1">
      <alignment horizontal="center"/>
    </xf>
    <xf numFmtId="178" fontId="20" fillId="0" borderId="0" xfId="0" applyNumberFormat="1" applyFont="1" applyAlignment="1">
      <alignment horizontal="center" vertical="center" shrinkToFit="1"/>
    </xf>
    <xf numFmtId="179" fontId="12" fillId="0" borderId="0" xfId="1" applyNumberFormat="1" applyFont="1" applyBorder="1" applyAlignment="1">
      <alignment horizontal="center" vertical="center"/>
    </xf>
    <xf numFmtId="176" fontId="21" fillId="0" borderId="0" xfId="0" applyNumberFormat="1" applyFont="1" applyAlignment="1">
      <alignment horizontal="right" vertical="center" shrinkToFit="1"/>
    </xf>
    <xf numFmtId="180" fontId="12" fillId="0" borderId="0" xfId="0" applyNumberFormat="1" applyFont="1" applyAlignment="1">
      <alignment horizontal="center" vertical="center"/>
    </xf>
    <xf numFmtId="38" fontId="21" fillId="0" borderId="0" xfId="1" applyFont="1" applyBorder="1" applyAlignment="1">
      <alignment horizontal="right" vertical="center" shrinkToFit="1"/>
    </xf>
    <xf numFmtId="0" fontId="9" fillId="0" borderId="0" xfId="0" applyFont="1" applyAlignment="1">
      <alignment horizontal="left" vertical="center"/>
    </xf>
    <xf numFmtId="177" fontId="32" fillId="0" borderId="50" xfId="0" applyNumberFormat="1" applyFont="1" applyBorder="1" applyAlignment="1">
      <alignment horizontal="center" vertical="center"/>
    </xf>
    <xf numFmtId="178" fontId="33" fillId="0" borderId="50" xfId="0" applyNumberFormat="1" applyFont="1" applyBorder="1" applyAlignment="1">
      <alignment horizontal="right" vertical="center" shrinkToFit="1"/>
    </xf>
    <xf numFmtId="177" fontId="32" fillId="0" borderId="50" xfId="0" applyNumberFormat="1" applyFont="1" applyBorder="1" applyAlignment="1">
      <alignment horizontal="center" vertical="center"/>
    </xf>
    <xf numFmtId="0" fontId="34" fillId="0" borderId="0" xfId="0" applyFont="1" applyAlignment="1">
      <alignment horizontal="center" vertical="top"/>
    </xf>
    <xf numFmtId="0" fontId="35" fillId="0" borderId="0" xfId="0" applyFont="1" applyAlignment="1">
      <alignment horizontal="left" vertical="top" wrapText="1"/>
    </xf>
    <xf numFmtId="0" fontId="37" fillId="0" borderId="0" xfId="0" applyFont="1" applyAlignment="1">
      <alignment horizontal="left" vertical="top" wrapText="1"/>
    </xf>
    <xf numFmtId="0" fontId="27" fillId="0" borderId="0" xfId="0" applyFont="1" applyAlignment="1">
      <alignment horizontal="right" vertical="center"/>
    </xf>
    <xf numFmtId="0" fontId="38" fillId="0" borderId="0" xfId="0" applyFont="1" applyAlignment="1">
      <alignment horizontal="left" vertical="center"/>
    </xf>
    <xf numFmtId="0" fontId="6" fillId="0" borderId="39" xfId="0" applyFont="1" applyBorder="1" applyAlignment="1">
      <alignment horizontal="center" vertical="center"/>
    </xf>
    <xf numFmtId="0" fontId="6" fillId="0" borderId="42"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0" xfId="0" applyFont="1" applyAlignment="1">
      <alignment horizontal="center" vertical="center" shrinkToFit="1"/>
    </xf>
    <xf numFmtId="0" fontId="0" fillId="0" borderId="0" xfId="0" applyAlignment="1">
      <alignment vertical="center" shrinkToFit="1"/>
    </xf>
    <xf numFmtId="0" fontId="6" fillId="0" borderId="39" xfId="0" applyFont="1" applyBorder="1" applyAlignment="1">
      <alignment horizontal="left" vertical="top" shrinkToFit="1"/>
    </xf>
    <xf numFmtId="0" fontId="6" fillId="0" borderId="16" xfId="0" applyFont="1" applyBorder="1" applyAlignment="1">
      <alignment horizontal="left" vertical="top" shrinkToFit="1"/>
    </xf>
    <xf numFmtId="0" fontId="6" fillId="0" borderId="42" xfId="0" applyFont="1" applyBorder="1" applyAlignment="1">
      <alignment horizontal="left" vertical="top" shrinkToFit="1"/>
    </xf>
    <xf numFmtId="0" fontId="39" fillId="0" borderId="0" xfId="0" applyFont="1" applyAlignment="1">
      <alignment horizontal="left" vertical="center"/>
    </xf>
    <xf numFmtId="0" fontId="6" fillId="0" borderId="49" xfId="0" applyFont="1" applyBorder="1" applyAlignment="1">
      <alignment horizontal="center" vertical="center"/>
    </xf>
    <xf numFmtId="0" fontId="6" fillId="0" borderId="33" xfId="0" applyFont="1" applyBorder="1" applyAlignment="1">
      <alignment horizontal="center" vertical="center"/>
    </xf>
    <xf numFmtId="0" fontId="6" fillId="0" borderId="51" xfId="0" applyFont="1" applyBorder="1" applyAlignment="1">
      <alignment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37" xfId="0" applyFont="1" applyBorder="1" applyAlignment="1">
      <alignment horizontal="left" vertical="top" shrinkToFit="1"/>
    </xf>
    <xf numFmtId="0" fontId="6" fillId="0" borderId="0" xfId="0" applyFont="1" applyAlignment="1">
      <alignment horizontal="left" vertical="top" shrinkToFit="1"/>
    </xf>
    <xf numFmtId="0" fontId="6" fillId="0" borderId="23" xfId="0" applyFont="1" applyBorder="1" applyAlignment="1">
      <alignment horizontal="left" vertical="top" shrinkToFit="1"/>
    </xf>
    <xf numFmtId="0" fontId="14" fillId="0" borderId="0" xfId="0" applyFont="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40" fillId="0" borderId="0" xfId="0" applyFont="1" applyAlignment="1">
      <alignment horizontal="center" vertical="center"/>
    </xf>
    <xf numFmtId="0" fontId="27" fillId="0" borderId="0" xfId="0" applyFont="1" applyAlignment="1">
      <alignment horizontal="center"/>
    </xf>
    <xf numFmtId="0" fontId="0" fillId="0" borderId="51" xfId="0" applyBorder="1" applyAlignment="1">
      <alignment horizontal="center" vertical="center" wrapText="1"/>
    </xf>
    <xf numFmtId="0" fontId="0" fillId="0" borderId="51" xfId="0" applyBorder="1" applyAlignment="1">
      <alignment horizontal="center" vertical="center"/>
    </xf>
    <xf numFmtId="0" fontId="0" fillId="0" borderId="7"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51" xfId="0" applyBorder="1" applyAlignment="1">
      <alignment horizontal="center" wrapText="1"/>
    </xf>
    <xf numFmtId="0" fontId="39" fillId="0" borderId="0" xfId="0" applyFont="1"/>
    <xf numFmtId="0" fontId="6" fillId="0" borderId="51" xfId="0" applyFont="1" applyBorder="1" applyAlignment="1">
      <alignment horizontal="center" vertical="center"/>
    </xf>
    <xf numFmtId="0" fontId="21" fillId="0" borderId="51" xfId="0" applyFont="1" applyBorder="1" applyAlignment="1">
      <alignment horizontal="center" wrapText="1"/>
    </xf>
    <xf numFmtId="0" fontId="21" fillId="0" borderId="51" xfId="0" applyFont="1" applyBorder="1" applyAlignment="1">
      <alignment horizontal="center"/>
    </xf>
    <xf numFmtId="0" fontId="6" fillId="0" borderId="49" xfId="0" applyFont="1" applyBorder="1" applyAlignment="1">
      <alignment horizontal="left" vertical="top" shrinkToFit="1"/>
    </xf>
    <xf numFmtId="0" fontId="6" fillId="0" borderId="1" xfId="0" applyFont="1" applyBorder="1" applyAlignment="1">
      <alignment horizontal="left" vertical="top" shrinkToFit="1"/>
    </xf>
    <xf numFmtId="0" fontId="6" fillId="0" borderId="33" xfId="0" applyFont="1" applyBorder="1" applyAlignment="1">
      <alignment horizontal="left" vertical="top" shrinkToFit="1"/>
    </xf>
    <xf numFmtId="0" fontId="38" fillId="0" borderId="0" xfId="0" applyFont="1" applyAlignment="1">
      <alignment horizontal="left"/>
    </xf>
    <xf numFmtId="0" fontId="28" fillId="0" borderId="0" xfId="0" applyFont="1" applyAlignment="1">
      <alignment horizontal="center" vertical="top" wrapText="1"/>
    </xf>
    <xf numFmtId="0" fontId="28" fillId="0" borderId="0" xfId="0" applyFont="1" applyAlignment="1">
      <alignment horizontal="center" vertical="top"/>
    </xf>
    <xf numFmtId="0" fontId="42" fillId="0" borderId="0" xfId="0" applyFont="1" applyAlignment="1">
      <alignment horizontal="left" vertical="center"/>
    </xf>
    <xf numFmtId="0" fontId="42" fillId="0" borderId="0" xfId="0" applyFont="1" applyAlignment="1">
      <alignment horizontal="center" vertical="center"/>
    </xf>
    <xf numFmtId="0" fontId="27" fillId="0" borderId="0" xfId="0" applyFont="1" applyAlignment="1">
      <alignment horizontal="center" vertical="center"/>
    </xf>
    <xf numFmtId="0" fontId="31" fillId="0" borderId="0" xfId="0" applyFont="1" applyAlignment="1">
      <alignment vertical="center"/>
    </xf>
  </cellXfs>
  <cellStyles count="2">
    <cellStyle name="桁区切り" xfId="1" builtinId="6"/>
    <cellStyle name="標準" xfId="0" builtinId="0"/>
  </cellStyles>
  <dxfs count="1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84292-EB03-4693-A49D-F1DC781E5D15}">
  <sheetPr>
    <pageSetUpPr fitToPage="1"/>
  </sheetPr>
  <dimension ref="A1:AP38"/>
  <sheetViews>
    <sheetView tabSelected="1" showOutlineSymbols="0" topLeftCell="A9" zoomScale="77" zoomScaleNormal="77" zoomScaleSheetLayoutView="75" workbookViewId="0">
      <selection activeCell="AL14" sqref="AL14"/>
    </sheetView>
  </sheetViews>
  <sheetFormatPr defaultRowHeight="13.5" outlineLevelRow="1" x14ac:dyDescent="0.15"/>
  <cols>
    <col min="1" max="1" width="2" customWidth="1"/>
    <col min="2" max="2" width="11" customWidth="1"/>
    <col min="3" max="3" width="7.5" style="8" customWidth="1"/>
    <col min="4" max="4" width="4.375" customWidth="1"/>
    <col min="5" max="5" width="4.125" style="9" customWidth="1"/>
    <col min="6" max="6" width="4" style="9" customWidth="1"/>
    <col min="7" max="7" width="9.625" style="9" customWidth="1"/>
    <col min="8" max="8" width="3.75" customWidth="1"/>
    <col min="9" max="9" width="3.25" customWidth="1"/>
    <col min="10" max="10" width="2.875" customWidth="1"/>
    <col min="11" max="11" width="7.875" customWidth="1"/>
    <col min="12" max="12" width="3" customWidth="1"/>
    <col min="13" max="14" width="4.5" customWidth="1"/>
    <col min="15" max="15" width="1.25" customWidth="1"/>
    <col min="16" max="16" width="16" customWidth="1"/>
    <col min="17" max="17" width="3.75" customWidth="1"/>
    <col min="18" max="18" width="3.375" customWidth="1"/>
    <col min="19" max="19" width="2.125" customWidth="1"/>
    <col min="20" max="21" width="6" customWidth="1"/>
    <col min="22" max="22" width="2.125" customWidth="1"/>
    <col min="23" max="27" width="6" customWidth="1"/>
    <col min="28" max="28" width="27.625" customWidth="1"/>
    <col min="29" max="29" width="6.25" customWidth="1"/>
    <col min="30" max="30" width="6.75" customWidth="1"/>
    <col min="31" max="31" width="9.875" customWidth="1"/>
    <col min="257" max="257" width="2" customWidth="1"/>
    <col min="258" max="258" width="11" customWidth="1"/>
    <col min="259" max="259" width="7.5" customWidth="1"/>
    <col min="260" max="260" width="4.375" customWidth="1"/>
    <col min="261" max="261" width="4.125" customWidth="1"/>
    <col min="262" max="262" width="4" customWidth="1"/>
    <col min="263" max="263" width="9.625" customWidth="1"/>
    <col min="264" max="264" width="3.75" customWidth="1"/>
    <col min="265" max="265" width="3.25" customWidth="1"/>
    <col min="266" max="266" width="2.875" customWidth="1"/>
    <col min="267" max="267" width="7.875" customWidth="1"/>
    <col min="268" max="268" width="3" customWidth="1"/>
    <col min="269" max="270" width="4.5" customWidth="1"/>
    <col min="271" max="271" width="1.25" customWidth="1"/>
    <col min="272" max="272" width="16" customWidth="1"/>
    <col min="273" max="273" width="3.75" customWidth="1"/>
    <col min="274" max="274" width="3.375" customWidth="1"/>
    <col min="275" max="275" width="2.125" customWidth="1"/>
    <col min="276" max="277" width="6" customWidth="1"/>
    <col min="278" max="278" width="2.125" customWidth="1"/>
    <col min="279" max="283" width="6" customWidth="1"/>
    <col min="284" max="284" width="27.625" customWidth="1"/>
    <col min="285" max="285" width="6.25" customWidth="1"/>
    <col min="286" max="286" width="6.75" customWidth="1"/>
    <col min="287" max="287" width="9.875" customWidth="1"/>
    <col min="513" max="513" width="2" customWidth="1"/>
    <col min="514" max="514" width="11" customWidth="1"/>
    <col min="515" max="515" width="7.5" customWidth="1"/>
    <col min="516" max="516" width="4.375" customWidth="1"/>
    <col min="517" max="517" width="4.125" customWidth="1"/>
    <col min="518" max="518" width="4" customWidth="1"/>
    <col min="519" max="519" width="9.625" customWidth="1"/>
    <col min="520" max="520" width="3.75" customWidth="1"/>
    <col min="521" max="521" width="3.25" customWidth="1"/>
    <col min="522" max="522" width="2.875" customWidth="1"/>
    <col min="523" max="523" width="7.875" customWidth="1"/>
    <col min="524" max="524" width="3" customWidth="1"/>
    <col min="525" max="526" width="4.5" customWidth="1"/>
    <col min="527" max="527" width="1.25" customWidth="1"/>
    <col min="528" max="528" width="16" customWidth="1"/>
    <col min="529" max="529" width="3.75" customWidth="1"/>
    <col min="530" max="530" width="3.375" customWidth="1"/>
    <col min="531" max="531" width="2.125" customWidth="1"/>
    <col min="532" max="533" width="6" customWidth="1"/>
    <col min="534" max="534" width="2.125" customWidth="1"/>
    <col min="535" max="539" width="6" customWidth="1"/>
    <col min="540" max="540" width="27.625" customWidth="1"/>
    <col min="541" max="541" width="6.25" customWidth="1"/>
    <col min="542" max="542" width="6.75" customWidth="1"/>
    <col min="543" max="543" width="9.875" customWidth="1"/>
    <col min="769" max="769" width="2" customWidth="1"/>
    <col min="770" max="770" width="11" customWidth="1"/>
    <col min="771" max="771" width="7.5" customWidth="1"/>
    <col min="772" max="772" width="4.375" customWidth="1"/>
    <col min="773" max="773" width="4.125" customWidth="1"/>
    <col min="774" max="774" width="4" customWidth="1"/>
    <col min="775" max="775" width="9.625" customWidth="1"/>
    <col min="776" max="776" width="3.75" customWidth="1"/>
    <col min="777" max="777" width="3.25" customWidth="1"/>
    <col min="778" max="778" width="2.875" customWidth="1"/>
    <col min="779" max="779" width="7.875" customWidth="1"/>
    <col min="780" max="780" width="3" customWidth="1"/>
    <col min="781" max="782" width="4.5" customWidth="1"/>
    <col min="783" max="783" width="1.25" customWidth="1"/>
    <col min="784" max="784" width="16" customWidth="1"/>
    <col min="785" max="785" width="3.75" customWidth="1"/>
    <col min="786" max="786" width="3.375" customWidth="1"/>
    <col min="787" max="787" width="2.125" customWidth="1"/>
    <col min="788" max="789" width="6" customWidth="1"/>
    <col min="790" max="790" width="2.125" customWidth="1"/>
    <col min="791" max="795" width="6" customWidth="1"/>
    <col min="796" max="796" width="27.625" customWidth="1"/>
    <col min="797" max="797" width="6.25" customWidth="1"/>
    <col min="798" max="798" width="6.75" customWidth="1"/>
    <col min="799" max="799" width="9.875" customWidth="1"/>
    <col min="1025" max="1025" width="2" customWidth="1"/>
    <col min="1026" max="1026" width="11" customWidth="1"/>
    <col min="1027" max="1027" width="7.5" customWidth="1"/>
    <col min="1028" max="1028" width="4.375" customWidth="1"/>
    <col min="1029" max="1029" width="4.125" customWidth="1"/>
    <col min="1030" max="1030" width="4" customWidth="1"/>
    <col min="1031" max="1031" width="9.625" customWidth="1"/>
    <col min="1032" max="1032" width="3.75" customWidth="1"/>
    <col min="1033" max="1033" width="3.25" customWidth="1"/>
    <col min="1034" max="1034" width="2.875" customWidth="1"/>
    <col min="1035" max="1035" width="7.875" customWidth="1"/>
    <col min="1036" max="1036" width="3" customWidth="1"/>
    <col min="1037" max="1038" width="4.5" customWidth="1"/>
    <col min="1039" max="1039" width="1.25" customWidth="1"/>
    <col min="1040" max="1040" width="16" customWidth="1"/>
    <col min="1041" max="1041" width="3.75" customWidth="1"/>
    <col min="1042" max="1042" width="3.375" customWidth="1"/>
    <col min="1043" max="1043" width="2.125" customWidth="1"/>
    <col min="1044" max="1045" width="6" customWidth="1"/>
    <col min="1046" max="1046" width="2.125" customWidth="1"/>
    <col min="1047" max="1051" width="6" customWidth="1"/>
    <col min="1052" max="1052" width="27.625" customWidth="1"/>
    <col min="1053" max="1053" width="6.25" customWidth="1"/>
    <col min="1054" max="1054" width="6.75" customWidth="1"/>
    <col min="1055" max="1055" width="9.875" customWidth="1"/>
    <col min="1281" max="1281" width="2" customWidth="1"/>
    <col min="1282" max="1282" width="11" customWidth="1"/>
    <col min="1283" max="1283" width="7.5" customWidth="1"/>
    <col min="1284" max="1284" width="4.375" customWidth="1"/>
    <col min="1285" max="1285" width="4.125" customWidth="1"/>
    <col min="1286" max="1286" width="4" customWidth="1"/>
    <col min="1287" max="1287" width="9.625" customWidth="1"/>
    <col min="1288" max="1288" width="3.75" customWidth="1"/>
    <col min="1289" max="1289" width="3.25" customWidth="1"/>
    <col min="1290" max="1290" width="2.875" customWidth="1"/>
    <col min="1291" max="1291" width="7.875" customWidth="1"/>
    <col min="1292" max="1292" width="3" customWidth="1"/>
    <col min="1293" max="1294" width="4.5" customWidth="1"/>
    <col min="1295" max="1295" width="1.25" customWidth="1"/>
    <col min="1296" max="1296" width="16" customWidth="1"/>
    <col min="1297" max="1297" width="3.75" customWidth="1"/>
    <col min="1298" max="1298" width="3.375" customWidth="1"/>
    <col min="1299" max="1299" width="2.125" customWidth="1"/>
    <col min="1300" max="1301" width="6" customWidth="1"/>
    <col min="1302" max="1302" width="2.125" customWidth="1"/>
    <col min="1303" max="1307" width="6" customWidth="1"/>
    <col min="1308" max="1308" width="27.625" customWidth="1"/>
    <col min="1309" max="1309" width="6.25" customWidth="1"/>
    <col min="1310" max="1310" width="6.75" customWidth="1"/>
    <col min="1311" max="1311" width="9.875" customWidth="1"/>
    <col min="1537" max="1537" width="2" customWidth="1"/>
    <col min="1538" max="1538" width="11" customWidth="1"/>
    <col min="1539" max="1539" width="7.5" customWidth="1"/>
    <col min="1540" max="1540" width="4.375" customWidth="1"/>
    <col min="1541" max="1541" width="4.125" customWidth="1"/>
    <col min="1542" max="1542" width="4" customWidth="1"/>
    <col min="1543" max="1543" width="9.625" customWidth="1"/>
    <col min="1544" max="1544" width="3.75" customWidth="1"/>
    <col min="1545" max="1545" width="3.25" customWidth="1"/>
    <col min="1546" max="1546" width="2.875" customWidth="1"/>
    <col min="1547" max="1547" width="7.875" customWidth="1"/>
    <col min="1548" max="1548" width="3" customWidth="1"/>
    <col min="1549" max="1550" width="4.5" customWidth="1"/>
    <col min="1551" max="1551" width="1.25" customWidth="1"/>
    <col min="1552" max="1552" width="16" customWidth="1"/>
    <col min="1553" max="1553" width="3.75" customWidth="1"/>
    <col min="1554" max="1554" width="3.375" customWidth="1"/>
    <col min="1555" max="1555" width="2.125" customWidth="1"/>
    <col min="1556" max="1557" width="6" customWidth="1"/>
    <col min="1558" max="1558" width="2.125" customWidth="1"/>
    <col min="1559" max="1563" width="6" customWidth="1"/>
    <col min="1564" max="1564" width="27.625" customWidth="1"/>
    <col min="1565" max="1565" width="6.25" customWidth="1"/>
    <col min="1566" max="1566" width="6.75" customWidth="1"/>
    <col min="1567" max="1567" width="9.875" customWidth="1"/>
    <col min="1793" max="1793" width="2" customWidth="1"/>
    <col min="1794" max="1794" width="11" customWidth="1"/>
    <col min="1795" max="1795" width="7.5" customWidth="1"/>
    <col min="1796" max="1796" width="4.375" customWidth="1"/>
    <col min="1797" max="1797" width="4.125" customWidth="1"/>
    <col min="1798" max="1798" width="4" customWidth="1"/>
    <col min="1799" max="1799" width="9.625" customWidth="1"/>
    <col min="1800" max="1800" width="3.75" customWidth="1"/>
    <col min="1801" max="1801" width="3.25" customWidth="1"/>
    <col min="1802" max="1802" width="2.875" customWidth="1"/>
    <col min="1803" max="1803" width="7.875" customWidth="1"/>
    <col min="1804" max="1804" width="3" customWidth="1"/>
    <col min="1805" max="1806" width="4.5" customWidth="1"/>
    <col min="1807" max="1807" width="1.25" customWidth="1"/>
    <col min="1808" max="1808" width="16" customWidth="1"/>
    <col min="1809" max="1809" width="3.75" customWidth="1"/>
    <col min="1810" max="1810" width="3.375" customWidth="1"/>
    <col min="1811" max="1811" width="2.125" customWidth="1"/>
    <col min="1812" max="1813" width="6" customWidth="1"/>
    <col min="1814" max="1814" width="2.125" customWidth="1"/>
    <col min="1815" max="1819" width="6" customWidth="1"/>
    <col min="1820" max="1820" width="27.625" customWidth="1"/>
    <col min="1821" max="1821" width="6.25" customWidth="1"/>
    <col min="1822" max="1822" width="6.75" customWidth="1"/>
    <col min="1823" max="1823" width="9.875" customWidth="1"/>
    <col min="2049" max="2049" width="2" customWidth="1"/>
    <col min="2050" max="2050" width="11" customWidth="1"/>
    <col min="2051" max="2051" width="7.5" customWidth="1"/>
    <col min="2052" max="2052" width="4.375" customWidth="1"/>
    <col min="2053" max="2053" width="4.125" customWidth="1"/>
    <col min="2054" max="2054" width="4" customWidth="1"/>
    <col min="2055" max="2055" width="9.625" customWidth="1"/>
    <col min="2056" max="2056" width="3.75" customWidth="1"/>
    <col min="2057" max="2057" width="3.25" customWidth="1"/>
    <col min="2058" max="2058" width="2.875" customWidth="1"/>
    <col min="2059" max="2059" width="7.875" customWidth="1"/>
    <col min="2060" max="2060" width="3" customWidth="1"/>
    <col min="2061" max="2062" width="4.5" customWidth="1"/>
    <col min="2063" max="2063" width="1.25" customWidth="1"/>
    <col min="2064" max="2064" width="16" customWidth="1"/>
    <col min="2065" max="2065" width="3.75" customWidth="1"/>
    <col min="2066" max="2066" width="3.375" customWidth="1"/>
    <col min="2067" max="2067" width="2.125" customWidth="1"/>
    <col min="2068" max="2069" width="6" customWidth="1"/>
    <col min="2070" max="2070" width="2.125" customWidth="1"/>
    <col min="2071" max="2075" width="6" customWidth="1"/>
    <col min="2076" max="2076" width="27.625" customWidth="1"/>
    <col min="2077" max="2077" width="6.25" customWidth="1"/>
    <col min="2078" max="2078" width="6.75" customWidth="1"/>
    <col min="2079" max="2079" width="9.875" customWidth="1"/>
    <col min="2305" max="2305" width="2" customWidth="1"/>
    <col min="2306" max="2306" width="11" customWidth="1"/>
    <col min="2307" max="2307" width="7.5" customWidth="1"/>
    <col min="2308" max="2308" width="4.375" customWidth="1"/>
    <col min="2309" max="2309" width="4.125" customWidth="1"/>
    <col min="2310" max="2310" width="4" customWidth="1"/>
    <col min="2311" max="2311" width="9.625" customWidth="1"/>
    <col min="2312" max="2312" width="3.75" customWidth="1"/>
    <col min="2313" max="2313" width="3.25" customWidth="1"/>
    <col min="2314" max="2314" width="2.875" customWidth="1"/>
    <col min="2315" max="2315" width="7.875" customWidth="1"/>
    <col min="2316" max="2316" width="3" customWidth="1"/>
    <col min="2317" max="2318" width="4.5" customWidth="1"/>
    <col min="2319" max="2319" width="1.25" customWidth="1"/>
    <col min="2320" max="2320" width="16" customWidth="1"/>
    <col min="2321" max="2321" width="3.75" customWidth="1"/>
    <col min="2322" max="2322" width="3.375" customWidth="1"/>
    <col min="2323" max="2323" width="2.125" customWidth="1"/>
    <col min="2324" max="2325" width="6" customWidth="1"/>
    <col min="2326" max="2326" width="2.125" customWidth="1"/>
    <col min="2327" max="2331" width="6" customWidth="1"/>
    <col min="2332" max="2332" width="27.625" customWidth="1"/>
    <col min="2333" max="2333" width="6.25" customWidth="1"/>
    <col min="2334" max="2334" width="6.75" customWidth="1"/>
    <col min="2335" max="2335" width="9.875" customWidth="1"/>
    <col min="2561" max="2561" width="2" customWidth="1"/>
    <col min="2562" max="2562" width="11" customWidth="1"/>
    <col min="2563" max="2563" width="7.5" customWidth="1"/>
    <col min="2564" max="2564" width="4.375" customWidth="1"/>
    <col min="2565" max="2565" width="4.125" customWidth="1"/>
    <col min="2566" max="2566" width="4" customWidth="1"/>
    <col min="2567" max="2567" width="9.625" customWidth="1"/>
    <col min="2568" max="2568" width="3.75" customWidth="1"/>
    <col min="2569" max="2569" width="3.25" customWidth="1"/>
    <col min="2570" max="2570" width="2.875" customWidth="1"/>
    <col min="2571" max="2571" width="7.875" customWidth="1"/>
    <col min="2572" max="2572" width="3" customWidth="1"/>
    <col min="2573" max="2574" width="4.5" customWidth="1"/>
    <col min="2575" max="2575" width="1.25" customWidth="1"/>
    <col min="2576" max="2576" width="16" customWidth="1"/>
    <col min="2577" max="2577" width="3.75" customWidth="1"/>
    <col min="2578" max="2578" width="3.375" customWidth="1"/>
    <col min="2579" max="2579" width="2.125" customWidth="1"/>
    <col min="2580" max="2581" width="6" customWidth="1"/>
    <col min="2582" max="2582" width="2.125" customWidth="1"/>
    <col min="2583" max="2587" width="6" customWidth="1"/>
    <col min="2588" max="2588" width="27.625" customWidth="1"/>
    <col min="2589" max="2589" width="6.25" customWidth="1"/>
    <col min="2590" max="2590" width="6.75" customWidth="1"/>
    <col min="2591" max="2591" width="9.875" customWidth="1"/>
    <col min="2817" max="2817" width="2" customWidth="1"/>
    <col min="2818" max="2818" width="11" customWidth="1"/>
    <col min="2819" max="2819" width="7.5" customWidth="1"/>
    <col min="2820" max="2820" width="4.375" customWidth="1"/>
    <col min="2821" max="2821" width="4.125" customWidth="1"/>
    <col min="2822" max="2822" width="4" customWidth="1"/>
    <col min="2823" max="2823" width="9.625" customWidth="1"/>
    <col min="2824" max="2824" width="3.75" customWidth="1"/>
    <col min="2825" max="2825" width="3.25" customWidth="1"/>
    <col min="2826" max="2826" width="2.875" customWidth="1"/>
    <col min="2827" max="2827" width="7.875" customWidth="1"/>
    <col min="2828" max="2828" width="3" customWidth="1"/>
    <col min="2829" max="2830" width="4.5" customWidth="1"/>
    <col min="2831" max="2831" width="1.25" customWidth="1"/>
    <col min="2832" max="2832" width="16" customWidth="1"/>
    <col min="2833" max="2833" width="3.75" customWidth="1"/>
    <col min="2834" max="2834" width="3.375" customWidth="1"/>
    <col min="2835" max="2835" width="2.125" customWidth="1"/>
    <col min="2836" max="2837" width="6" customWidth="1"/>
    <col min="2838" max="2838" width="2.125" customWidth="1"/>
    <col min="2839" max="2843" width="6" customWidth="1"/>
    <col min="2844" max="2844" width="27.625" customWidth="1"/>
    <col min="2845" max="2845" width="6.25" customWidth="1"/>
    <col min="2846" max="2846" width="6.75" customWidth="1"/>
    <col min="2847" max="2847" width="9.875" customWidth="1"/>
    <col min="3073" max="3073" width="2" customWidth="1"/>
    <col min="3074" max="3074" width="11" customWidth="1"/>
    <col min="3075" max="3075" width="7.5" customWidth="1"/>
    <col min="3076" max="3076" width="4.375" customWidth="1"/>
    <col min="3077" max="3077" width="4.125" customWidth="1"/>
    <col min="3078" max="3078" width="4" customWidth="1"/>
    <col min="3079" max="3079" width="9.625" customWidth="1"/>
    <col min="3080" max="3080" width="3.75" customWidth="1"/>
    <col min="3081" max="3081" width="3.25" customWidth="1"/>
    <col min="3082" max="3082" width="2.875" customWidth="1"/>
    <col min="3083" max="3083" width="7.875" customWidth="1"/>
    <col min="3084" max="3084" width="3" customWidth="1"/>
    <col min="3085" max="3086" width="4.5" customWidth="1"/>
    <col min="3087" max="3087" width="1.25" customWidth="1"/>
    <col min="3088" max="3088" width="16" customWidth="1"/>
    <col min="3089" max="3089" width="3.75" customWidth="1"/>
    <col min="3090" max="3090" width="3.375" customWidth="1"/>
    <col min="3091" max="3091" width="2.125" customWidth="1"/>
    <col min="3092" max="3093" width="6" customWidth="1"/>
    <col min="3094" max="3094" width="2.125" customWidth="1"/>
    <col min="3095" max="3099" width="6" customWidth="1"/>
    <col min="3100" max="3100" width="27.625" customWidth="1"/>
    <col min="3101" max="3101" width="6.25" customWidth="1"/>
    <col min="3102" max="3102" width="6.75" customWidth="1"/>
    <col min="3103" max="3103" width="9.875" customWidth="1"/>
    <col min="3329" max="3329" width="2" customWidth="1"/>
    <col min="3330" max="3330" width="11" customWidth="1"/>
    <col min="3331" max="3331" width="7.5" customWidth="1"/>
    <col min="3332" max="3332" width="4.375" customWidth="1"/>
    <col min="3333" max="3333" width="4.125" customWidth="1"/>
    <col min="3334" max="3334" width="4" customWidth="1"/>
    <col min="3335" max="3335" width="9.625" customWidth="1"/>
    <col min="3336" max="3336" width="3.75" customWidth="1"/>
    <col min="3337" max="3337" width="3.25" customWidth="1"/>
    <col min="3338" max="3338" width="2.875" customWidth="1"/>
    <col min="3339" max="3339" width="7.875" customWidth="1"/>
    <col min="3340" max="3340" width="3" customWidth="1"/>
    <col min="3341" max="3342" width="4.5" customWidth="1"/>
    <col min="3343" max="3343" width="1.25" customWidth="1"/>
    <col min="3344" max="3344" width="16" customWidth="1"/>
    <col min="3345" max="3345" width="3.75" customWidth="1"/>
    <col min="3346" max="3346" width="3.375" customWidth="1"/>
    <col min="3347" max="3347" width="2.125" customWidth="1"/>
    <col min="3348" max="3349" width="6" customWidth="1"/>
    <col min="3350" max="3350" width="2.125" customWidth="1"/>
    <col min="3351" max="3355" width="6" customWidth="1"/>
    <col min="3356" max="3356" width="27.625" customWidth="1"/>
    <col min="3357" max="3357" width="6.25" customWidth="1"/>
    <col min="3358" max="3358" width="6.75" customWidth="1"/>
    <col min="3359" max="3359" width="9.875" customWidth="1"/>
    <col min="3585" max="3585" width="2" customWidth="1"/>
    <col min="3586" max="3586" width="11" customWidth="1"/>
    <col min="3587" max="3587" width="7.5" customWidth="1"/>
    <col min="3588" max="3588" width="4.375" customWidth="1"/>
    <col min="3589" max="3589" width="4.125" customWidth="1"/>
    <col min="3590" max="3590" width="4" customWidth="1"/>
    <col min="3591" max="3591" width="9.625" customWidth="1"/>
    <col min="3592" max="3592" width="3.75" customWidth="1"/>
    <col min="3593" max="3593" width="3.25" customWidth="1"/>
    <col min="3594" max="3594" width="2.875" customWidth="1"/>
    <col min="3595" max="3595" width="7.875" customWidth="1"/>
    <col min="3596" max="3596" width="3" customWidth="1"/>
    <col min="3597" max="3598" width="4.5" customWidth="1"/>
    <col min="3599" max="3599" width="1.25" customWidth="1"/>
    <col min="3600" max="3600" width="16" customWidth="1"/>
    <col min="3601" max="3601" width="3.75" customWidth="1"/>
    <col min="3602" max="3602" width="3.375" customWidth="1"/>
    <col min="3603" max="3603" width="2.125" customWidth="1"/>
    <col min="3604" max="3605" width="6" customWidth="1"/>
    <col min="3606" max="3606" width="2.125" customWidth="1"/>
    <col min="3607" max="3611" width="6" customWidth="1"/>
    <col min="3612" max="3612" width="27.625" customWidth="1"/>
    <col min="3613" max="3613" width="6.25" customWidth="1"/>
    <col min="3614" max="3614" width="6.75" customWidth="1"/>
    <col min="3615" max="3615" width="9.875" customWidth="1"/>
    <col min="3841" max="3841" width="2" customWidth="1"/>
    <col min="3842" max="3842" width="11" customWidth="1"/>
    <col min="3843" max="3843" width="7.5" customWidth="1"/>
    <col min="3844" max="3844" width="4.375" customWidth="1"/>
    <col min="3845" max="3845" width="4.125" customWidth="1"/>
    <col min="3846" max="3846" width="4" customWidth="1"/>
    <col min="3847" max="3847" width="9.625" customWidth="1"/>
    <col min="3848" max="3848" width="3.75" customWidth="1"/>
    <col min="3849" max="3849" width="3.25" customWidth="1"/>
    <col min="3850" max="3850" width="2.875" customWidth="1"/>
    <col min="3851" max="3851" width="7.875" customWidth="1"/>
    <col min="3852" max="3852" width="3" customWidth="1"/>
    <col min="3853" max="3854" width="4.5" customWidth="1"/>
    <col min="3855" max="3855" width="1.25" customWidth="1"/>
    <col min="3856" max="3856" width="16" customWidth="1"/>
    <col min="3857" max="3857" width="3.75" customWidth="1"/>
    <col min="3858" max="3858" width="3.375" customWidth="1"/>
    <col min="3859" max="3859" width="2.125" customWidth="1"/>
    <col min="3860" max="3861" width="6" customWidth="1"/>
    <col min="3862" max="3862" width="2.125" customWidth="1"/>
    <col min="3863" max="3867" width="6" customWidth="1"/>
    <col min="3868" max="3868" width="27.625" customWidth="1"/>
    <col min="3869" max="3869" width="6.25" customWidth="1"/>
    <col min="3870" max="3870" width="6.75" customWidth="1"/>
    <col min="3871" max="3871" width="9.875" customWidth="1"/>
    <col min="4097" max="4097" width="2" customWidth="1"/>
    <col min="4098" max="4098" width="11" customWidth="1"/>
    <col min="4099" max="4099" width="7.5" customWidth="1"/>
    <col min="4100" max="4100" width="4.375" customWidth="1"/>
    <col min="4101" max="4101" width="4.125" customWidth="1"/>
    <col min="4102" max="4102" width="4" customWidth="1"/>
    <col min="4103" max="4103" width="9.625" customWidth="1"/>
    <col min="4104" max="4104" width="3.75" customWidth="1"/>
    <col min="4105" max="4105" width="3.25" customWidth="1"/>
    <col min="4106" max="4106" width="2.875" customWidth="1"/>
    <col min="4107" max="4107" width="7.875" customWidth="1"/>
    <col min="4108" max="4108" width="3" customWidth="1"/>
    <col min="4109" max="4110" width="4.5" customWidth="1"/>
    <col min="4111" max="4111" width="1.25" customWidth="1"/>
    <col min="4112" max="4112" width="16" customWidth="1"/>
    <col min="4113" max="4113" width="3.75" customWidth="1"/>
    <col min="4114" max="4114" width="3.375" customWidth="1"/>
    <col min="4115" max="4115" width="2.125" customWidth="1"/>
    <col min="4116" max="4117" width="6" customWidth="1"/>
    <col min="4118" max="4118" width="2.125" customWidth="1"/>
    <col min="4119" max="4123" width="6" customWidth="1"/>
    <col min="4124" max="4124" width="27.625" customWidth="1"/>
    <col min="4125" max="4125" width="6.25" customWidth="1"/>
    <col min="4126" max="4126" width="6.75" customWidth="1"/>
    <col min="4127" max="4127" width="9.875" customWidth="1"/>
    <col min="4353" max="4353" width="2" customWidth="1"/>
    <col min="4354" max="4354" width="11" customWidth="1"/>
    <col min="4355" max="4355" width="7.5" customWidth="1"/>
    <col min="4356" max="4356" width="4.375" customWidth="1"/>
    <col min="4357" max="4357" width="4.125" customWidth="1"/>
    <col min="4358" max="4358" width="4" customWidth="1"/>
    <col min="4359" max="4359" width="9.625" customWidth="1"/>
    <col min="4360" max="4360" width="3.75" customWidth="1"/>
    <col min="4361" max="4361" width="3.25" customWidth="1"/>
    <col min="4362" max="4362" width="2.875" customWidth="1"/>
    <col min="4363" max="4363" width="7.875" customWidth="1"/>
    <col min="4364" max="4364" width="3" customWidth="1"/>
    <col min="4365" max="4366" width="4.5" customWidth="1"/>
    <col min="4367" max="4367" width="1.25" customWidth="1"/>
    <col min="4368" max="4368" width="16" customWidth="1"/>
    <col min="4369" max="4369" width="3.75" customWidth="1"/>
    <col min="4370" max="4370" width="3.375" customWidth="1"/>
    <col min="4371" max="4371" width="2.125" customWidth="1"/>
    <col min="4372" max="4373" width="6" customWidth="1"/>
    <col min="4374" max="4374" width="2.125" customWidth="1"/>
    <col min="4375" max="4379" width="6" customWidth="1"/>
    <col min="4380" max="4380" width="27.625" customWidth="1"/>
    <col min="4381" max="4381" width="6.25" customWidth="1"/>
    <col min="4382" max="4382" width="6.75" customWidth="1"/>
    <col min="4383" max="4383" width="9.875" customWidth="1"/>
    <col min="4609" max="4609" width="2" customWidth="1"/>
    <col min="4610" max="4610" width="11" customWidth="1"/>
    <col min="4611" max="4611" width="7.5" customWidth="1"/>
    <col min="4612" max="4612" width="4.375" customWidth="1"/>
    <col min="4613" max="4613" width="4.125" customWidth="1"/>
    <col min="4614" max="4614" width="4" customWidth="1"/>
    <col min="4615" max="4615" width="9.625" customWidth="1"/>
    <col min="4616" max="4616" width="3.75" customWidth="1"/>
    <col min="4617" max="4617" width="3.25" customWidth="1"/>
    <col min="4618" max="4618" width="2.875" customWidth="1"/>
    <col min="4619" max="4619" width="7.875" customWidth="1"/>
    <col min="4620" max="4620" width="3" customWidth="1"/>
    <col min="4621" max="4622" width="4.5" customWidth="1"/>
    <col min="4623" max="4623" width="1.25" customWidth="1"/>
    <col min="4624" max="4624" width="16" customWidth="1"/>
    <col min="4625" max="4625" width="3.75" customWidth="1"/>
    <col min="4626" max="4626" width="3.375" customWidth="1"/>
    <col min="4627" max="4627" width="2.125" customWidth="1"/>
    <col min="4628" max="4629" width="6" customWidth="1"/>
    <col min="4630" max="4630" width="2.125" customWidth="1"/>
    <col min="4631" max="4635" width="6" customWidth="1"/>
    <col min="4636" max="4636" width="27.625" customWidth="1"/>
    <col min="4637" max="4637" width="6.25" customWidth="1"/>
    <col min="4638" max="4638" width="6.75" customWidth="1"/>
    <col min="4639" max="4639" width="9.875" customWidth="1"/>
    <col min="4865" max="4865" width="2" customWidth="1"/>
    <col min="4866" max="4866" width="11" customWidth="1"/>
    <col min="4867" max="4867" width="7.5" customWidth="1"/>
    <col min="4868" max="4868" width="4.375" customWidth="1"/>
    <col min="4869" max="4869" width="4.125" customWidth="1"/>
    <col min="4870" max="4870" width="4" customWidth="1"/>
    <col min="4871" max="4871" width="9.625" customWidth="1"/>
    <col min="4872" max="4872" width="3.75" customWidth="1"/>
    <col min="4873" max="4873" width="3.25" customWidth="1"/>
    <col min="4874" max="4874" width="2.875" customWidth="1"/>
    <col min="4875" max="4875" width="7.875" customWidth="1"/>
    <col min="4876" max="4876" width="3" customWidth="1"/>
    <col min="4877" max="4878" width="4.5" customWidth="1"/>
    <col min="4879" max="4879" width="1.25" customWidth="1"/>
    <col min="4880" max="4880" width="16" customWidth="1"/>
    <col min="4881" max="4881" width="3.75" customWidth="1"/>
    <col min="4882" max="4882" width="3.375" customWidth="1"/>
    <col min="4883" max="4883" width="2.125" customWidth="1"/>
    <col min="4884" max="4885" width="6" customWidth="1"/>
    <col min="4886" max="4886" width="2.125" customWidth="1"/>
    <col min="4887" max="4891" width="6" customWidth="1"/>
    <col min="4892" max="4892" width="27.625" customWidth="1"/>
    <col min="4893" max="4893" width="6.25" customWidth="1"/>
    <col min="4894" max="4894" width="6.75" customWidth="1"/>
    <col min="4895" max="4895" width="9.875" customWidth="1"/>
    <col min="5121" max="5121" width="2" customWidth="1"/>
    <col min="5122" max="5122" width="11" customWidth="1"/>
    <col min="5123" max="5123" width="7.5" customWidth="1"/>
    <col min="5124" max="5124" width="4.375" customWidth="1"/>
    <col min="5125" max="5125" width="4.125" customWidth="1"/>
    <col min="5126" max="5126" width="4" customWidth="1"/>
    <col min="5127" max="5127" width="9.625" customWidth="1"/>
    <col min="5128" max="5128" width="3.75" customWidth="1"/>
    <col min="5129" max="5129" width="3.25" customWidth="1"/>
    <col min="5130" max="5130" width="2.875" customWidth="1"/>
    <col min="5131" max="5131" width="7.875" customWidth="1"/>
    <col min="5132" max="5132" width="3" customWidth="1"/>
    <col min="5133" max="5134" width="4.5" customWidth="1"/>
    <col min="5135" max="5135" width="1.25" customWidth="1"/>
    <col min="5136" max="5136" width="16" customWidth="1"/>
    <col min="5137" max="5137" width="3.75" customWidth="1"/>
    <col min="5138" max="5138" width="3.375" customWidth="1"/>
    <col min="5139" max="5139" width="2.125" customWidth="1"/>
    <col min="5140" max="5141" width="6" customWidth="1"/>
    <col min="5142" max="5142" width="2.125" customWidth="1"/>
    <col min="5143" max="5147" width="6" customWidth="1"/>
    <col min="5148" max="5148" width="27.625" customWidth="1"/>
    <col min="5149" max="5149" width="6.25" customWidth="1"/>
    <col min="5150" max="5150" width="6.75" customWidth="1"/>
    <col min="5151" max="5151" width="9.875" customWidth="1"/>
    <col min="5377" max="5377" width="2" customWidth="1"/>
    <col min="5378" max="5378" width="11" customWidth="1"/>
    <col min="5379" max="5379" width="7.5" customWidth="1"/>
    <col min="5380" max="5380" width="4.375" customWidth="1"/>
    <col min="5381" max="5381" width="4.125" customWidth="1"/>
    <col min="5382" max="5382" width="4" customWidth="1"/>
    <col min="5383" max="5383" width="9.625" customWidth="1"/>
    <col min="5384" max="5384" width="3.75" customWidth="1"/>
    <col min="5385" max="5385" width="3.25" customWidth="1"/>
    <col min="5386" max="5386" width="2.875" customWidth="1"/>
    <col min="5387" max="5387" width="7.875" customWidth="1"/>
    <col min="5388" max="5388" width="3" customWidth="1"/>
    <col min="5389" max="5390" width="4.5" customWidth="1"/>
    <col min="5391" max="5391" width="1.25" customWidth="1"/>
    <col min="5392" max="5392" width="16" customWidth="1"/>
    <col min="5393" max="5393" width="3.75" customWidth="1"/>
    <col min="5394" max="5394" width="3.375" customWidth="1"/>
    <col min="5395" max="5395" width="2.125" customWidth="1"/>
    <col min="5396" max="5397" width="6" customWidth="1"/>
    <col min="5398" max="5398" width="2.125" customWidth="1"/>
    <col min="5399" max="5403" width="6" customWidth="1"/>
    <col min="5404" max="5404" width="27.625" customWidth="1"/>
    <col min="5405" max="5405" width="6.25" customWidth="1"/>
    <col min="5406" max="5406" width="6.75" customWidth="1"/>
    <col min="5407" max="5407" width="9.875" customWidth="1"/>
    <col min="5633" max="5633" width="2" customWidth="1"/>
    <col min="5634" max="5634" width="11" customWidth="1"/>
    <col min="5635" max="5635" width="7.5" customWidth="1"/>
    <col min="5636" max="5636" width="4.375" customWidth="1"/>
    <col min="5637" max="5637" width="4.125" customWidth="1"/>
    <col min="5638" max="5638" width="4" customWidth="1"/>
    <col min="5639" max="5639" width="9.625" customWidth="1"/>
    <col min="5640" max="5640" width="3.75" customWidth="1"/>
    <col min="5641" max="5641" width="3.25" customWidth="1"/>
    <col min="5642" max="5642" width="2.875" customWidth="1"/>
    <col min="5643" max="5643" width="7.875" customWidth="1"/>
    <col min="5644" max="5644" width="3" customWidth="1"/>
    <col min="5645" max="5646" width="4.5" customWidth="1"/>
    <col min="5647" max="5647" width="1.25" customWidth="1"/>
    <col min="5648" max="5648" width="16" customWidth="1"/>
    <col min="5649" max="5649" width="3.75" customWidth="1"/>
    <col min="5650" max="5650" width="3.375" customWidth="1"/>
    <col min="5651" max="5651" width="2.125" customWidth="1"/>
    <col min="5652" max="5653" width="6" customWidth="1"/>
    <col min="5654" max="5654" width="2.125" customWidth="1"/>
    <col min="5655" max="5659" width="6" customWidth="1"/>
    <col min="5660" max="5660" width="27.625" customWidth="1"/>
    <col min="5661" max="5661" width="6.25" customWidth="1"/>
    <col min="5662" max="5662" width="6.75" customWidth="1"/>
    <col min="5663" max="5663" width="9.875" customWidth="1"/>
    <col min="5889" max="5889" width="2" customWidth="1"/>
    <col min="5890" max="5890" width="11" customWidth="1"/>
    <col min="5891" max="5891" width="7.5" customWidth="1"/>
    <col min="5892" max="5892" width="4.375" customWidth="1"/>
    <col min="5893" max="5893" width="4.125" customWidth="1"/>
    <col min="5894" max="5894" width="4" customWidth="1"/>
    <col min="5895" max="5895" width="9.625" customWidth="1"/>
    <col min="5896" max="5896" width="3.75" customWidth="1"/>
    <col min="5897" max="5897" width="3.25" customWidth="1"/>
    <col min="5898" max="5898" width="2.875" customWidth="1"/>
    <col min="5899" max="5899" width="7.875" customWidth="1"/>
    <col min="5900" max="5900" width="3" customWidth="1"/>
    <col min="5901" max="5902" width="4.5" customWidth="1"/>
    <col min="5903" max="5903" width="1.25" customWidth="1"/>
    <col min="5904" max="5904" width="16" customWidth="1"/>
    <col min="5905" max="5905" width="3.75" customWidth="1"/>
    <col min="5906" max="5906" width="3.375" customWidth="1"/>
    <col min="5907" max="5907" width="2.125" customWidth="1"/>
    <col min="5908" max="5909" width="6" customWidth="1"/>
    <col min="5910" max="5910" width="2.125" customWidth="1"/>
    <col min="5911" max="5915" width="6" customWidth="1"/>
    <col min="5916" max="5916" width="27.625" customWidth="1"/>
    <col min="5917" max="5917" width="6.25" customWidth="1"/>
    <col min="5918" max="5918" width="6.75" customWidth="1"/>
    <col min="5919" max="5919" width="9.875" customWidth="1"/>
    <col min="6145" max="6145" width="2" customWidth="1"/>
    <col min="6146" max="6146" width="11" customWidth="1"/>
    <col min="6147" max="6147" width="7.5" customWidth="1"/>
    <col min="6148" max="6148" width="4.375" customWidth="1"/>
    <col min="6149" max="6149" width="4.125" customWidth="1"/>
    <col min="6150" max="6150" width="4" customWidth="1"/>
    <col min="6151" max="6151" width="9.625" customWidth="1"/>
    <col min="6152" max="6152" width="3.75" customWidth="1"/>
    <col min="6153" max="6153" width="3.25" customWidth="1"/>
    <col min="6154" max="6154" width="2.875" customWidth="1"/>
    <col min="6155" max="6155" width="7.875" customWidth="1"/>
    <col min="6156" max="6156" width="3" customWidth="1"/>
    <col min="6157" max="6158" width="4.5" customWidth="1"/>
    <col min="6159" max="6159" width="1.25" customWidth="1"/>
    <col min="6160" max="6160" width="16" customWidth="1"/>
    <col min="6161" max="6161" width="3.75" customWidth="1"/>
    <col min="6162" max="6162" width="3.375" customWidth="1"/>
    <col min="6163" max="6163" width="2.125" customWidth="1"/>
    <col min="6164" max="6165" width="6" customWidth="1"/>
    <col min="6166" max="6166" width="2.125" customWidth="1"/>
    <col min="6167" max="6171" width="6" customWidth="1"/>
    <col min="6172" max="6172" width="27.625" customWidth="1"/>
    <col min="6173" max="6173" width="6.25" customWidth="1"/>
    <col min="6174" max="6174" width="6.75" customWidth="1"/>
    <col min="6175" max="6175" width="9.875" customWidth="1"/>
    <col min="6401" max="6401" width="2" customWidth="1"/>
    <col min="6402" max="6402" width="11" customWidth="1"/>
    <col min="6403" max="6403" width="7.5" customWidth="1"/>
    <col min="6404" max="6404" width="4.375" customWidth="1"/>
    <col min="6405" max="6405" width="4.125" customWidth="1"/>
    <col min="6406" max="6406" width="4" customWidth="1"/>
    <col min="6407" max="6407" width="9.625" customWidth="1"/>
    <col min="6408" max="6408" width="3.75" customWidth="1"/>
    <col min="6409" max="6409" width="3.25" customWidth="1"/>
    <col min="6410" max="6410" width="2.875" customWidth="1"/>
    <col min="6411" max="6411" width="7.875" customWidth="1"/>
    <col min="6412" max="6412" width="3" customWidth="1"/>
    <col min="6413" max="6414" width="4.5" customWidth="1"/>
    <col min="6415" max="6415" width="1.25" customWidth="1"/>
    <col min="6416" max="6416" width="16" customWidth="1"/>
    <col min="6417" max="6417" width="3.75" customWidth="1"/>
    <col min="6418" max="6418" width="3.375" customWidth="1"/>
    <col min="6419" max="6419" width="2.125" customWidth="1"/>
    <col min="6420" max="6421" width="6" customWidth="1"/>
    <col min="6422" max="6422" width="2.125" customWidth="1"/>
    <col min="6423" max="6427" width="6" customWidth="1"/>
    <col min="6428" max="6428" width="27.625" customWidth="1"/>
    <col min="6429" max="6429" width="6.25" customWidth="1"/>
    <col min="6430" max="6430" width="6.75" customWidth="1"/>
    <col min="6431" max="6431" width="9.875" customWidth="1"/>
    <col min="6657" max="6657" width="2" customWidth="1"/>
    <col min="6658" max="6658" width="11" customWidth="1"/>
    <col min="6659" max="6659" width="7.5" customWidth="1"/>
    <col min="6660" max="6660" width="4.375" customWidth="1"/>
    <col min="6661" max="6661" width="4.125" customWidth="1"/>
    <col min="6662" max="6662" width="4" customWidth="1"/>
    <col min="6663" max="6663" width="9.625" customWidth="1"/>
    <col min="6664" max="6664" width="3.75" customWidth="1"/>
    <col min="6665" max="6665" width="3.25" customWidth="1"/>
    <col min="6666" max="6666" width="2.875" customWidth="1"/>
    <col min="6667" max="6667" width="7.875" customWidth="1"/>
    <col min="6668" max="6668" width="3" customWidth="1"/>
    <col min="6669" max="6670" width="4.5" customWidth="1"/>
    <col min="6671" max="6671" width="1.25" customWidth="1"/>
    <col min="6672" max="6672" width="16" customWidth="1"/>
    <col min="6673" max="6673" width="3.75" customWidth="1"/>
    <col min="6674" max="6674" width="3.375" customWidth="1"/>
    <col min="6675" max="6675" width="2.125" customWidth="1"/>
    <col min="6676" max="6677" width="6" customWidth="1"/>
    <col min="6678" max="6678" width="2.125" customWidth="1"/>
    <col min="6679" max="6683" width="6" customWidth="1"/>
    <col min="6684" max="6684" width="27.625" customWidth="1"/>
    <col min="6685" max="6685" width="6.25" customWidth="1"/>
    <col min="6686" max="6686" width="6.75" customWidth="1"/>
    <col min="6687" max="6687" width="9.875" customWidth="1"/>
    <col min="6913" max="6913" width="2" customWidth="1"/>
    <col min="6914" max="6914" width="11" customWidth="1"/>
    <col min="6915" max="6915" width="7.5" customWidth="1"/>
    <col min="6916" max="6916" width="4.375" customWidth="1"/>
    <col min="6917" max="6917" width="4.125" customWidth="1"/>
    <col min="6918" max="6918" width="4" customWidth="1"/>
    <col min="6919" max="6919" width="9.625" customWidth="1"/>
    <col min="6920" max="6920" width="3.75" customWidth="1"/>
    <col min="6921" max="6921" width="3.25" customWidth="1"/>
    <col min="6922" max="6922" width="2.875" customWidth="1"/>
    <col min="6923" max="6923" width="7.875" customWidth="1"/>
    <col min="6924" max="6924" width="3" customWidth="1"/>
    <col min="6925" max="6926" width="4.5" customWidth="1"/>
    <col min="6927" max="6927" width="1.25" customWidth="1"/>
    <col min="6928" max="6928" width="16" customWidth="1"/>
    <col min="6929" max="6929" width="3.75" customWidth="1"/>
    <col min="6930" max="6930" width="3.375" customWidth="1"/>
    <col min="6931" max="6931" width="2.125" customWidth="1"/>
    <col min="6932" max="6933" width="6" customWidth="1"/>
    <col min="6934" max="6934" width="2.125" customWidth="1"/>
    <col min="6935" max="6939" width="6" customWidth="1"/>
    <col min="6940" max="6940" width="27.625" customWidth="1"/>
    <col min="6941" max="6941" width="6.25" customWidth="1"/>
    <col min="6942" max="6942" width="6.75" customWidth="1"/>
    <col min="6943" max="6943" width="9.875" customWidth="1"/>
    <col min="7169" max="7169" width="2" customWidth="1"/>
    <col min="7170" max="7170" width="11" customWidth="1"/>
    <col min="7171" max="7171" width="7.5" customWidth="1"/>
    <col min="7172" max="7172" width="4.375" customWidth="1"/>
    <col min="7173" max="7173" width="4.125" customWidth="1"/>
    <col min="7174" max="7174" width="4" customWidth="1"/>
    <col min="7175" max="7175" width="9.625" customWidth="1"/>
    <col min="7176" max="7176" width="3.75" customWidth="1"/>
    <col min="7177" max="7177" width="3.25" customWidth="1"/>
    <col min="7178" max="7178" width="2.875" customWidth="1"/>
    <col min="7179" max="7179" width="7.875" customWidth="1"/>
    <col min="7180" max="7180" width="3" customWidth="1"/>
    <col min="7181" max="7182" width="4.5" customWidth="1"/>
    <col min="7183" max="7183" width="1.25" customWidth="1"/>
    <col min="7184" max="7184" width="16" customWidth="1"/>
    <col min="7185" max="7185" width="3.75" customWidth="1"/>
    <col min="7186" max="7186" width="3.375" customWidth="1"/>
    <col min="7187" max="7187" width="2.125" customWidth="1"/>
    <col min="7188" max="7189" width="6" customWidth="1"/>
    <col min="7190" max="7190" width="2.125" customWidth="1"/>
    <col min="7191" max="7195" width="6" customWidth="1"/>
    <col min="7196" max="7196" width="27.625" customWidth="1"/>
    <col min="7197" max="7197" width="6.25" customWidth="1"/>
    <col min="7198" max="7198" width="6.75" customWidth="1"/>
    <col min="7199" max="7199" width="9.875" customWidth="1"/>
    <col min="7425" max="7425" width="2" customWidth="1"/>
    <col min="7426" max="7426" width="11" customWidth="1"/>
    <col min="7427" max="7427" width="7.5" customWidth="1"/>
    <col min="7428" max="7428" width="4.375" customWidth="1"/>
    <col min="7429" max="7429" width="4.125" customWidth="1"/>
    <col min="7430" max="7430" width="4" customWidth="1"/>
    <col min="7431" max="7431" width="9.625" customWidth="1"/>
    <col min="7432" max="7432" width="3.75" customWidth="1"/>
    <col min="7433" max="7433" width="3.25" customWidth="1"/>
    <col min="7434" max="7434" width="2.875" customWidth="1"/>
    <col min="7435" max="7435" width="7.875" customWidth="1"/>
    <col min="7436" max="7436" width="3" customWidth="1"/>
    <col min="7437" max="7438" width="4.5" customWidth="1"/>
    <col min="7439" max="7439" width="1.25" customWidth="1"/>
    <col min="7440" max="7440" width="16" customWidth="1"/>
    <col min="7441" max="7441" width="3.75" customWidth="1"/>
    <col min="7442" max="7442" width="3.375" customWidth="1"/>
    <col min="7443" max="7443" width="2.125" customWidth="1"/>
    <col min="7444" max="7445" width="6" customWidth="1"/>
    <col min="7446" max="7446" width="2.125" customWidth="1"/>
    <col min="7447" max="7451" width="6" customWidth="1"/>
    <col min="7452" max="7452" width="27.625" customWidth="1"/>
    <col min="7453" max="7453" width="6.25" customWidth="1"/>
    <col min="7454" max="7454" width="6.75" customWidth="1"/>
    <col min="7455" max="7455" width="9.875" customWidth="1"/>
    <col min="7681" max="7681" width="2" customWidth="1"/>
    <col min="7682" max="7682" width="11" customWidth="1"/>
    <col min="7683" max="7683" width="7.5" customWidth="1"/>
    <col min="7684" max="7684" width="4.375" customWidth="1"/>
    <col min="7685" max="7685" width="4.125" customWidth="1"/>
    <col min="7686" max="7686" width="4" customWidth="1"/>
    <col min="7687" max="7687" width="9.625" customWidth="1"/>
    <col min="7688" max="7688" width="3.75" customWidth="1"/>
    <col min="7689" max="7689" width="3.25" customWidth="1"/>
    <col min="7690" max="7690" width="2.875" customWidth="1"/>
    <col min="7691" max="7691" width="7.875" customWidth="1"/>
    <col min="7692" max="7692" width="3" customWidth="1"/>
    <col min="7693" max="7694" width="4.5" customWidth="1"/>
    <col min="7695" max="7695" width="1.25" customWidth="1"/>
    <col min="7696" max="7696" width="16" customWidth="1"/>
    <col min="7697" max="7697" width="3.75" customWidth="1"/>
    <col min="7698" max="7698" width="3.375" customWidth="1"/>
    <col min="7699" max="7699" width="2.125" customWidth="1"/>
    <col min="7700" max="7701" width="6" customWidth="1"/>
    <col min="7702" max="7702" width="2.125" customWidth="1"/>
    <col min="7703" max="7707" width="6" customWidth="1"/>
    <col min="7708" max="7708" width="27.625" customWidth="1"/>
    <col min="7709" max="7709" width="6.25" customWidth="1"/>
    <col min="7710" max="7710" width="6.75" customWidth="1"/>
    <col min="7711" max="7711" width="9.875" customWidth="1"/>
    <col min="7937" max="7937" width="2" customWidth="1"/>
    <col min="7938" max="7938" width="11" customWidth="1"/>
    <col min="7939" max="7939" width="7.5" customWidth="1"/>
    <col min="7940" max="7940" width="4.375" customWidth="1"/>
    <col min="7941" max="7941" width="4.125" customWidth="1"/>
    <col min="7942" max="7942" width="4" customWidth="1"/>
    <col min="7943" max="7943" width="9.625" customWidth="1"/>
    <col min="7944" max="7944" width="3.75" customWidth="1"/>
    <col min="7945" max="7945" width="3.25" customWidth="1"/>
    <col min="7946" max="7946" width="2.875" customWidth="1"/>
    <col min="7947" max="7947" width="7.875" customWidth="1"/>
    <col min="7948" max="7948" width="3" customWidth="1"/>
    <col min="7949" max="7950" width="4.5" customWidth="1"/>
    <col min="7951" max="7951" width="1.25" customWidth="1"/>
    <col min="7952" max="7952" width="16" customWidth="1"/>
    <col min="7953" max="7953" width="3.75" customWidth="1"/>
    <col min="7954" max="7954" width="3.375" customWidth="1"/>
    <col min="7955" max="7955" width="2.125" customWidth="1"/>
    <col min="7956" max="7957" width="6" customWidth="1"/>
    <col min="7958" max="7958" width="2.125" customWidth="1"/>
    <col min="7959" max="7963" width="6" customWidth="1"/>
    <col min="7964" max="7964" width="27.625" customWidth="1"/>
    <col min="7965" max="7965" width="6.25" customWidth="1"/>
    <col min="7966" max="7966" width="6.75" customWidth="1"/>
    <col min="7967" max="7967" width="9.875" customWidth="1"/>
    <col min="8193" max="8193" width="2" customWidth="1"/>
    <col min="8194" max="8194" width="11" customWidth="1"/>
    <col min="8195" max="8195" width="7.5" customWidth="1"/>
    <col min="8196" max="8196" width="4.375" customWidth="1"/>
    <col min="8197" max="8197" width="4.125" customWidth="1"/>
    <col min="8198" max="8198" width="4" customWidth="1"/>
    <col min="8199" max="8199" width="9.625" customWidth="1"/>
    <col min="8200" max="8200" width="3.75" customWidth="1"/>
    <col min="8201" max="8201" width="3.25" customWidth="1"/>
    <col min="8202" max="8202" width="2.875" customWidth="1"/>
    <col min="8203" max="8203" width="7.875" customWidth="1"/>
    <col min="8204" max="8204" width="3" customWidth="1"/>
    <col min="8205" max="8206" width="4.5" customWidth="1"/>
    <col min="8207" max="8207" width="1.25" customWidth="1"/>
    <col min="8208" max="8208" width="16" customWidth="1"/>
    <col min="8209" max="8209" width="3.75" customWidth="1"/>
    <col min="8210" max="8210" width="3.375" customWidth="1"/>
    <col min="8211" max="8211" width="2.125" customWidth="1"/>
    <col min="8212" max="8213" width="6" customWidth="1"/>
    <col min="8214" max="8214" width="2.125" customWidth="1"/>
    <col min="8215" max="8219" width="6" customWidth="1"/>
    <col min="8220" max="8220" width="27.625" customWidth="1"/>
    <col min="8221" max="8221" width="6.25" customWidth="1"/>
    <col min="8222" max="8222" width="6.75" customWidth="1"/>
    <col min="8223" max="8223" width="9.875" customWidth="1"/>
    <col min="8449" max="8449" width="2" customWidth="1"/>
    <col min="8450" max="8450" width="11" customWidth="1"/>
    <col min="8451" max="8451" width="7.5" customWidth="1"/>
    <col min="8452" max="8452" width="4.375" customWidth="1"/>
    <col min="8453" max="8453" width="4.125" customWidth="1"/>
    <col min="8454" max="8454" width="4" customWidth="1"/>
    <col min="8455" max="8455" width="9.625" customWidth="1"/>
    <col min="8456" max="8456" width="3.75" customWidth="1"/>
    <col min="8457" max="8457" width="3.25" customWidth="1"/>
    <col min="8458" max="8458" width="2.875" customWidth="1"/>
    <col min="8459" max="8459" width="7.875" customWidth="1"/>
    <col min="8460" max="8460" width="3" customWidth="1"/>
    <col min="8461" max="8462" width="4.5" customWidth="1"/>
    <col min="8463" max="8463" width="1.25" customWidth="1"/>
    <col min="8464" max="8464" width="16" customWidth="1"/>
    <col min="8465" max="8465" width="3.75" customWidth="1"/>
    <col min="8466" max="8466" width="3.375" customWidth="1"/>
    <col min="8467" max="8467" width="2.125" customWidth="1"/>
    <col min="8468" max="8469" width="6" customWidth="1"/>
    <col min="8470" max="8470" width="2.125" customWidth="1"/>
    <col min="8471" max="8475" width="6" customWidth="1"/>
    <col min="8476" max="8476" width="27.625" customWidth="1"/>
    <col min="8477" max="8477" width="6.25" customWidth="1"/>
    <col min="8478" max="8478" width="6.75" customWidth="1"/>
    <col min="8479" max="8479" width="9.875" customWidth="1"/>
    <col min="8705" max="8705" width="2" customWidth="1"/>
    <col min="8706" max="8706" width="11" customWidth="1"/>
    <col min="8707" max="8707" width="7.5" customWidth="1"/>
    <col min="8708" max="8708" width="4.375" customWidth="1"/>
    <col min="8709" max="8709" width="4.125" customWidth="1"/>
    <col min="8710" max="8710" width="4" customWidth="1"/>
    <col min="8711" max="8711" width="9.625" customWidth="1"/>
    <col min="8712" max="8712" width="3.75" customWidth="1"/>
    <col min="8713" max="8713" width="3.25" customWidth="1"/>
    <col min="8714" max="8714" width="2.875" customWidth="1"/>
    <col min="8715" max="8715" width="7.875" customWidth="1"/>
    <col min="8716" max="8716" width="3" customWidth="1"/>
    <col min="8717" max="8718" width="4.5" customWidth="1"/>
    <col min="8719" max="8719" width="1.25" customWidth="1"/>
    <col min="8720" max="8720" width="16" customWidth="1"/>
    <col min="8721" max="8721" width="3.75" customWidth="1"/>
    <col min="8722" max="8722" width="3.375" customWidth="1"/>
    <col min="8723" max="8723" width="2.125" customWidth="1"/>
    <col min="8724" max="8725" width="6" customWidth="1"/>
    <col min="8726" max="8726" width="2.125" customWidth="1"/>
    <col min="8727" max="8731" width="6" customWidth="1"/>
    <col min="8732" max="8732" width="27.625" customWidth="1"/>
    <col min="8733" max="8733" width="6.25" customWidth="1"/>
    <col min="8734" max="8734" width="6.75" customWidth="1"/>
    <col min="8735" max="8735" width="9.875" customWidth="1"/>
    <col min="8961" max="8961" width="2" customWidth="1"/>
    <col min="8962" max="8962" width="11" customWidth="1"/>
    <col min="8963" max="8963" width="7.5" customWidth="1"/>
    <col min="8964" max="8964" width="4.375" customWidth="1"/>
    <col min="8965" max="8965" width="4.125" customWidth="1"/>
    <col min="8966" max="8966" width="4" customWidth="1"/>
    <col min="8967" max="8967" width="9.625" customWidth="1"/>
    <col min="8968" max="8968" width="3.75" customWidth="1"/>
    <col min="8969" max="8969" width="3.25" customWidth="1"/>
    <col min="8970" max="8970" width="2.875" customWidth="1"/>
    <col min="8971" max="8971" width="7.875" customWidth="1"/>
    <col min="8972" max="8972" width="3" customWidth="1"/>
    <col min="8973" max="8974" width="4.5" customWidth="1"/>
    <col min="8975" max="8975" width="1.25" customWidth="1"/>
    <col min="8976" max="8976" width="16" customWidth="1"/>
    <col min="8977" max="8977" width="3.75" customWidth="1"/>
    <col min="8978" max="8978" width="3.375" customWidth="1"/>
    <col min="8979" max="8979" width="2.125" customWidth="1"/>
    <col min="8980" max="8981" width="6" customWidth="1"/>
    <col min="8982" max="8982" width="2.125" customWidth="1"/>
    <col min="8983" max="8987" width="6" customWidth="1"/>
    <col min="8988" max="8988" width="27.625" customWidth="1"/>
    <col min="8989" max="8989" width="6.25" customWidth="1"/>
    <col min="8990" max="8990" width="6.75" customWidth="1"/>
    <col min="8991" max="8991" width="9.875" customWidth="1"/>
    <col min="9217" max="9217" width="2" customWidth="1"/>
    <col min="9218" max="9218" width="11" customWidth="1"/>
    <col min="9219" max="9219" width="7.5" customWidth="1"/>
    <col min="9220" max="9220" width="4.375" customWidth="1"/>
    <col min="9221" max="9221" width="4.125" customWidth="1"/>
    <col min="9222" max="9222" width="4" customWidth="1"/>
    <col min="9223" max="9223" width="9.625" customWidth="1"/>
    <col min="9224" max="9224" width="3.75" customWidth="1"/>
    <col min="9225" max="9225" width="3.25" customWidth="1"/>
    <col min="9226" max="9226" width="2.875" customWidth="1"/>
    <col min="9227" max="9227" width="7.875" customWidth="1"/>
    <col min="9228" max="9228" width="3" customWidth="1"/>
    <col min="9229" max="9230" width="4.5" customWidth="1"/>
    <col min="9231" max="9231" width="1.25" customWidth="1"/>
    <col min="9232" max="9232" width="16" customWidth="1"/>
    <col min="9233" max="9233" width="3.75" customWidth="1"/>
    <col min="9234" max="9234" width="3.375" customWidth="1"/>
    <col min="9235" max="9235" width="2.125" customWidth="1"/>
    <col min="9236" max="9237" width="6" customWidth="1"/>
    <col min="9238" max="9238" width="2.125" customWidth="1"/>
    <col min="9239" max="9243" width="6" customWidth="1"/>
    <col min="9244" max="9244" width="27.625" customWidth="1"/>
    <col min="9245" max="9245" width="6.25" customWidth="1"/>
    <col min="9246" max="9246" width="6.75" customWidth="1"/>
    <col min="9247" max="9247" width="9.875" customWidth="1"/>
    <col min="9473" max="9473" width="2" customWidth="1"/>
    <col min="9474" max="9474" width="11" customWidth="1"/>
    <col min="9475" max="9475" width="7.5" customWidth="1"/>
    <col min="9476" max="9476" width="4.375" customWidth="1"/>
    <col min="9477" max="9477" width="4.125" customWidth="1"/>
    <col min="9478" max="9478" width="4" customWidth="1"/>
    <col min="9479" max="9479" width="9.625" customWidth="1"/>
    <col min="9480" max="9480" width="3.75" customWidth="1"/>
    <col min="9481" max="9481" width="3.25" customWidth="1"/>
    <col min="9482" max="9482" width="2.875" customWidth="1"/>
    <col min="9483" max="9483" width="7.875" customWidth="1"/>
    <col min="9484" max="9484" width="3" customWidth="1"/>
    <col min="9485" max="9486" width="4.5" customWidth="1"/>
    <col min="9487" max="9487" width="1.25" customWidth="1"/>
    <col min="9488" max="9488" width="16" customWidth="1"/>
    <col min="9489" max="9489" width="3.75" customWidth="1"/>
    <col min="9490" max="9490" width="3.375" customWidth="1"/>
    <col min="9491" max="9491" width="2.125" customWidth="1"/>
    <col min="9492" max="9493" width="6" customWidth="1"/>
    <col min="9494" max="9494" width="2.125" customWidth="1"/>
    <col min="9495" max="9499" width="6" customWidth="1"/>
    <col min="9500" max="9500" width="27.625" customWidth="1"/>
    <col min="9501" max="9501" width="6.25" customWidth="1"/>
    <col min="9502" max="9502" width="6.75" customWidth="1"/>
    <col min="9503" max="9503" width="9.875" customWidth="1"/>
    <col min="9729" max="9729" width="2" customWidth="1"/>
    <col min="9730" max="9730" width="11" customWidth="1"/>
    <col min="9731" max="9731" width="7.5" customWidth="1"/>
    <col min="9732" max="9732" width="4.375" customWidth="1"/>
    <col min="9733" max="9733" width="4.125" customWidth="1"/>
    <col min="9734" max="9734" width="4" customWidth="1"/>
    <col min="9735" max="9735" width="9.625" customWidth="1"/>
    <col min="9736" max="9736" width="3.75" customWidth="1"/>
    <col min="9737" max="9737" width="3.25" customWidth="1"/>
    <col min="9738" max="9738" width="2.875" customWidth="1"/>
    <col min="9739" max="9739" width="7.875" customWidth="1"/>
    <col min="9740" max="9740" width="3" customWidth="1"/>
    <col min="9741" max="9742" width="4.5" customWidth="1"/>
    <col min="9743" max="9743" width="1.25" customWidth="1"/>
    <col min="9744" max="9744" width="16" customWidth="1"/>
    <col min="9745" max="9745" width="3.75" customWidth="1"/>
    <col min="9746" max="9746" width="3.375" customWidth="1"/>
    <col min="9747" max="9747" width="2.125" customWidth="1"/>
    <col min="9748" max="9749" width="6" customWidth="1"/>
    <col min="9750" max="9750" width="2.125" customWidth="1"/>
    <col min="9751" max="9755" width="6" customWidth="1"/>
    <col min="9756" max="9756" width="27.625" customWidth="1"/>
    <col min="9757" max="9757" width="6.25" customWidth="1"/>
    <col min="9758" max="9758" width="6.75" customWidth="1"/>
    <col min="9759" max="9759" width="9.875" customWidth="1"/>
    <col min="9985" max="9985" width="2" customWidth="1"/>
    <col min="9986" max="9986" width="11" customWidth="1"/>
    <col min="9987" max="9987" width="7.5" customWidth="1"/>
    <col min="9988" max="9988" width="4.375" customWidth="1"/>
    <col min="9989" max="9989" width="4.125" customWidth="1"/>
    <col min="9990" max="9990" width="4" customWidth="1"/>
    <col min="9991" max="9991" width="9.625" customWidth="1"/>
    <col min="9992" max="9992" width="3.75" customWidth="1"/>
    <col min="9993" max="9993" width="3.25" customWidth="1"/>
    <col min="9994" max="9994" width="2.875" customWidth="1"/>
    <col min="9995" max="9995" width="7.875" customWidth="1"/>
    <col min="9996" max="9996" width="3" customWidth="1"/>
    <col min="9997" max="9998" width="4.5" customWidth="1"/>
    <col min="9999" max="9999" width="1.25" customWidth="1"/>
    <col min="10000" max="10000" width="16" customWidth="1"/>
    <col min="10001" max="10001" width="3.75" customWidth="1"/>
    <col min="10002" max="10002" width="3.375" customWidth="1"/>
    <col min="10003" max="10003" width="2.125" customWidth="1"/>
    <col min="10004" max="10005" width="6" customWidth="1"/>
    <col min="10006" max="10006" width="2.125" customWidth="1"/>
    <col min="10007" max="10011" width="6" customWidth="1"/>
    <col min="10012" max="10012" width="27.625" customWidth="1"/>
    <col min="10013" max="10013" width="6.25" customWidth="1"/>
    <col min="10014" max="10014" width="6.75" customWidth="1"/>
    <col min="10015" max="10015" width="9.875" customWidth="1"/>
    <col min="10241" max="10241" width="2" customWidth="1"/>
    <col min="10242" max="10242" width="11" customWidth="1"/>
    <col min="10243" max="10243" width="7.5" customWidth="1"/>
    <col min="10244" max="10244" width="4.375" customWidth="1"/>
    <col min="10245" max="10245" width="4.125" customWidth="1"/>
    <col min="10246" max="10246" width="4" customWidth="1"/>
    <col min="10247" max="10247" width="9.625" customWidth="1"/>
    <col min="10248" max="10248" width="3.75" customWidth="1"/>
    <col min="10249" max="10249" width="3.25" customWidth="1"/>
    <col min="10250" max="10250" width="2.875" customWidth="1"/>
    <col min="10251" max="10251" width="7.875" customWidth="1"/>
    <col min="10252" max="10252" width="3" customWidth="1"/>
    <col min="10253" max="10254" width="4.5" customWidth="1"/>
    <col min="10255" max="10255" width="1.25" customWidth="1"/>
    <col min="10256" max="10256" width="16" customWidth="1"/>
    <col min="10257" max="10257" width="3.75" customWidth="1"/>
    <col min="10258" max="10258" width="3.375" customWidth="1"/>
    <col min="10259" max="10259" width="2.125" customWidth="1"/>
    <col min="10260" max="10261" width="6" customWidth="1"/>
    <col min="10262" max="10262" width="2.125" customWidth="1"/>
    <col min="10263" max="10267" width="6" customWidth="1"/>
    <col min="10268" max="10268" width="27.625" customWidth="1"/>
    <col min="10269" max="10269" width="6.25" customWidth="1"/>
    <col min="10270" max="10270" width="6.75" customWidth="1"/>
    <col min="10271" max="10271" width="9.875" customWidth="1"/>
    <col min="10497" max="10497" width="2" customWidth="1"/>
    <col min="10498" max="10498" width="11" customWidth="1"/>
    <col min="10499" max="10499" width="7.5" customWidth="1"/>
    <col min="10500" max="10500" width="4.375" customWidth="1"/>
    <col min="10501" max="10501" width="4.125" customWidth="1"/>
    <col min="10502" max="10502" width="4" customWidth="1"/>
    <col min="10503" max="10503" width="9.625" customWidth="1"/>
    <col min="10504" max="10504" width="3.75" customWidth="1"/>
    <col min="10505" max="10505" width="3.25" customWidth="1"/>
    <col min="10506" max="10506" width="2.875" customWidth="1"/>
    <col min="10507" max="10507" width="7.875" customWidth="1"/>
    <col min="10508" max="10508" width="3" customWidth="1"/>
    <col min="10509" max="10510" width="4.5" customWidth="1"/>
    <col min="10511" max="10511" width="1.25" customWidth="1"/>
    <col min="10512" max="10512" width="16" customWidth="1"/>
    <col min="10513" max="10513" width="3.75" customWidth="1"/>
    <col min="10514" max="10514" width="3.375" customWidth="1"/>
    <col min="10515" max="10515" width="2.125" customWidth="1"/>
    <col min="10516" max="10517" width="6" customWidth="1"/>
    <col min="10518" max="10518" width="2.125" customWidth="1"/>
    <col min="10519" max="10523" width="6" customWidth="1"/>
    <col min="10524" max="10524" width="27.625" customWidth="1"/>
    <col min="10525" max="10525" width="6.25" customWidth="1"/>
    <col min="10526" max="10526" width="6.75" customWidth="1"/>
    <col min="10527" max="10527" width="9.875" customWidth="1"/>
    <col min="10753" max="10753" width="2" customWidth="1"/>
    <col min="10754" max="10754" width="11" customWidth="1"/>
    <col min="10755" max="10755" width="7.5" customWidth="1"/>
    <col min="10756" max="10756" width="4.375" customWidth="1"/>
    <col min="10757" max="10757" width="4.125" customWidth="1"/>
    <col min="10758" max="10758" width="4" customWidth="1"/>
    <col min="10759" max="10759" width="9.625" customWidth="1"/>
    <col min="10760" max="10760" width="3.75" customWidth="1"/>
    <col min="10761" max="10761" width="3.25" customWidth="1"/>
    <col min="10762" max="10762" width="2.875" customWidth="1"/>
    <col min="10763" max="10763" width="7.875" customWidth="1"/>
    <col min="10764" max="10764" width="3" customWidth="1"/>
    <col min="10765" max="10766" width="4.5" customWidth="1"/>
    <col min="10767" max="10767" width="1.25" customWidth="1"/>
    <col min="10768" max="10768" width="16" customWidth="1"/>
    <col min="10769" max="10769" width="3.75" customWidth="1"/>
    <col min="10770" max="10770" width="3.375" customWidth="1"/>
    <col min="10771" max="10771" width="2.125" customWidth="1"/>
    <col min="10772" max="10773" width="6" customWidth="1"/>
    <col min="10774" max="10774" width="2.125" customWidth="1"/>
    <col min="10775" max="10779" width="6" customWidth="1"/>
    <col min="10780" max="10780" width="27.625" customWidth="1"/>
    <col min="10781" max="10781" width="6.25" customWidth="1"/>
    <col min="10782" max="10782" width="6.75" customWidth="1"/>
    <col min="10783" max="10783" width="9.875" customWidth="1"/>
    <col min="11009" max="11009" width="2" customWidth="1"/>
    <col min="11010" max="11010" width="11" customWidth="1"/>
    <col min="11011" max="11011" width="7.5" customWidth="1"/>
    <col min="11012" max="11012" width="4.375" customWidth="1"/>
    <col min="11013" max="11013" width="4.125" customWidth="1"/>
    <col min="11014" max="11014" width="4" customWidth="1"/>
    <col min="11015" max="11015" width="9.625" customWidth="1"/>
    <col min="11016" max="11016" width="3.75" customWidth="1"/>
    <col min="11017" max="11017" width="3.25" customWidth="1"/>
    <col min="11018" max="11018" width="2.875" customWidth="1"/>
    <col min="11019" max="11019" width="7.875" customWidth="1"/>
    <col min="11020" max="11020" width="3" customWidth="1"/>
    <col min="11021" max="11022" width="4.5" customWidth="1"/>
    <col min="11023" max="11023" width="1.25" customWidth="1"/>
    <col min="11024" max="11024" width="16" customWidth="1"/>
    <col min="11025" max="11025" width="3.75" customWidth="1"/>
    <col min="11026" max="11026" width="3.375" customWidth="1"/>
    <col min="11027" max="11027" width="2.125" customWidth="1"/>
    <col min="11028" max="11029" width="6" customWidth="1"/>
    <col min="11030" max="11030" width="2.125" customWidth="1"/>
    <col min="11031" max="11035" width="6" customWidth="1"/>
    <col min="11036" max="11036" width="27.625" customWidth="1"/>
    <col min="11037" max="11037" width="6.25" customWidth="1"/>
    <col min="11038" max="11038" width="6.75" customWidth="1"/>
    <col min="11039" max="11039" width="9.875" customWidth="1"/>
    <col min="11265" max="11265" width="2" customWidth="1"/>
    <col min="11266" max="11266" width="11" customWidth="1"/>
    <col min="11267" max="11267" width="7.5" customWidth="1"/>
    <col min="11268" max="11268" width="4.375" customWidth="1"/>
    <col min="11269" max="11269" width="4.125" customWidth="1"/>
    <col min="11270" max="11270" width="4" customWidth="1"/>
    <col min="11271" max="11271" width="9.625" customWidth="1"/>
    <col min="11272" max="11272" width="3.75" customWidth="1"/>
    <col min="11273" max="11273" width="3.25" customWidth="1"/>
    <col min="11274" max="11274" width="2.875" customWidth="1"/>
    <col min="11275" max="11275" width="7.875" customWidth="1"/>
    <col min="11276" max="11276" width="3" customWidth="1"/>
    <col min="11277" max="11278" width="4.5" customWidth="1"/>
    <col min="11279" max="11279" width="1.25" customWidth="1"/>
    <col min="11280" max="11280" width="16" customWidth="1"/>
    <col min="11281" max="11281" width="3.75" customWidth="1"/>
    <col min="11282" max="11282" width="3.375" customWidth="1"/>
    <col min="11283" max="11283" width="2.125" customWidth="1"/>
    <col min="11284" max="11285" width="6" customWidth="1"/>
    <col min="11286" max="11286" width="2.125" customWidth="1"/>
    <col min="11287" max="11291" width="6" customWidth="1"/>
    <col min="11292" max="11292" width="27.625" customWidth="1"/>
    <col min="11293" max="11293" width="6.25" customWidth="1"/>
    <col min="11294" max="11294" width="6.75" customWidth="1"/>
    <col min="11295" max="11295" width="9.875" customWidth="1"/>
    <col min="11521" max="11521" width="2" customWidth="1"/>
    <col min="11522" max="11522" width="11" customWidth="1"/>
    <col min="11523" max="11523" width="7.5" customWidth="1"/>
    <col min="11524" max="11524" width="4.375" customWidth="1"/>
    <col min="11525" max="11525" width="4.125" customWidth="1"/>
    <col min="11526" max="11526" width="4" customWidth="1"/>
    <col min="11527" max="11527" width="9.625" customWidth="1"/>
    <col min="11528" max="11528" width="3.75" customWidth="1"/>
    <col min="11529" max="11529" width="3.25" customWidth="1"/>
    <col min="11530" max="11530" width="2.875" customWidth="1"/>
    <col min="11531" max="11531" width="7.875" customWidth="1"/>
    <col min="11532" max="11532" width="3" customWidth="1"/>
    <col min="11533" max="11534" width="4.5" customWidth="1"/>
    <col min="11535" max="11535" width="1.25" customWidth="1"/>
    <col min="11536" max="11536" width="16" customWidth="1"/>
    <col min="11537" max="11537" width="3.75" customWidth="1"/>
    <col min="11538" max="11538" width="3.375" customWidth="1"/>
    <col min="11539" max="11539" width="2.125" customWidth="1"/>
    <col min="11540" max="11541" width="6" customWidth="1"/>
    <col min="11542" max="11542" width="2.125" customWidth="1"/>
    <col min="11543" max="11547" width="6" customWidth="1"/>
    <col min="11548" max="11548" width="27.625" customWidth="1"/>
    <col min="11549" max="11549" width="6.25" customWidth="1"/>
    <col min="11550" max="11550" width="6.75" customWidth="1"/>
    <col min="11551" max="11551" width="9.875" customWidth="1"/>
    <col min="11777" max="11777" width="2" customWidth="1"/>
    <col min="11778" max="11778" width="11" customWidth="1"/>
    <col min="11779" max="11779" width="7.5" customWidth="1"/>
    <col min="11780" max="11780" width="4.375" customWidth="1"/>
    <col min="11781" max="11781" width="4.125" customWidth="1"/>
    <col min="11782" max="11782" width="4" customWidth="1"/>
    <col min="11783" max="11783" width="9.625" customWidth="1"/>
    <col min="11784" max="11784" width="3.75" customWidth="1"/>
    <col min="11785" max="11785" width="3.25" customWidth="1"/>
    <col min="11786" max="11786" width="2.875" customWidth="1"/>
    <col min="11787" max="11787" width="7.875" customWidth="1"/>
    <col min="11788" max="11788" width="3" customWidth="1"/>
    <col min="11789" max="11790" width="4.5" customWidth="1"/>
    <col min="11791" max="11791" width="1.25" customWidth="1"/>
    <col min="11792" max="11792" width="16" customWidth="1"/>
    <col min="11793" max="11793" width="3.75" customWidth="1"/>
    <col min="11794" max="11794" width="3.375" customWidth="1"/>
    <col min="11795" max="11795" width="2.125" customWidth="1"/>
    <col min="11796" max="11797" width="6" customWidth="1"/>
    <col min="11798" max="11798" width="2.125" customWidth="1"/>
    <col min="11799" max="11803" width="6" customWidth="1"/>
    <col min="11804" max="11804" width="27.625" customWidth="1"/>
    <col min="11805" max="11805" width="6.25" customWidth="1"/>
    <col min="11806" max="11806" width="6.75" customWidth="1"/>
    <col min="11807" max="11807" width="9.875" customWidth="1"/>
    <col min="12033" max="12033" width="2" customWidth="1"/>
    <col min="12034" max="12034" width="11" customWidth="1"/>
    <col min="12035" max="12035" width="7.5" customWidth="1"/>
    <col min="12036" max="12036" width="4.375" customWidth="1"/>
    <col min="12037" max="12037" width="4.125" customWidth="1"/>
    <col min="12038" max="12038" width="4" customWidth="1"/>
    <col min="12039" max="12039" width="9.625" customWidth="1"/>
    <col min="12040" max="12040" width="3.75" customWidth="1"/>
    <col min="12041" max="12041" width="3.25" customWidth="1"/>
    <col min="12042" max="12042" width="2.875" customWidth="1"/>
    <col min="12043" max="12043" width="7.875" customWidth="1"/>
    <col min="12044" max="12044" width="3" customWidth="1"/>
    <col min="12045" max="12046" width="4.5" customWidth="1"/>
    <col min="12047" max="12047" width="1.25" customWidth="1"/>
    <col min="12048" max="12048" width="16" customWidth="1"/>
    <col min="12049" max="12049" width="3.75" customWidth="1"/>
    <col min="12050" max="12050" width="3.375" customWidth="1"/>
    <col min="12051" max="12051" width="2.125" customWidth="1"/>
    <col min="12052" max="12053" width="6" customWidth="1"/>
    <col min="12054" max="12054" width="2.125" customWidth="1"/>
    <col min="12055" max="12059" width="6" customWidth="1"/>
    <col min="12060" max="12060" width="27.625" customWidth="1"/>
    <col min="12061" max="12061" width="6.25" customWidth="1"/>
    <col min="12062" max="12062" width="6.75" customWidth="1"/>
    <col min="12063" max="12063" width="9.875" customWidth="1"/>
    <col min="12289" max="12289" width="2" customWidth="1"/>
    <col min="12290" max="12290" width="11" customWidth="1"/>
    <col min="12291" max="12291" width="7.5" customWidth="1"/>
    <col min="12292" max="12292" width="4.375" customWidth="1"/>
    <col min="12293" max="12293" width="4.125" customWidth="1"/>
    <col min="12294" max="12294" width="4" customWidth="1"/>
    <col min="12295" max="12295" width="9.625" customWidth="1"/>
    <col min="12296" max="12296" width="3.75" customWidth="1"/>
    <col min="12297" max="12297" width="3.25" customWidth="1"/>
    <col min="12298" max="12298" width="2.875" customWidth="1"/>
    <col min="12299" max="12299" width="7.875" customWidth="1"/>
    <col min="12300" max="12300" width="3" customWidth="1"/>
    <col min="12301" max="12302" width="4.5" customWidth="1"/>
    <col min="12303" max="12303" width="1.25" customWidth="1"/>
    <col min="12304" max="12304" width="16" customWidth="1"/>
    <col min="12305" max="12305" width="3.75" customWidth="1"/>
    <col min="12306" max="12306" width="3.375" customWidth="1"/>
    <col min="12307" max="12307" width="2.125" customWidth="1"/>
    <col min="12308" max="12309" width="6" customWidth="1"/>
    <col min="12310" max="12310" width="2.125" customWidth="1"/>
    <col min="12311" max="12315" width="6" customWidth="1"/>
    <col min="12316" max="12316" width="27.625" customWidth="1"/>
    <col min="12317" max="12317" width="6.25" customWidth="1"/>
    <col min="12318" max="12318" width="6.75" customWidth="1"/>
    <col min="12319" max="12319" width="9.875" customWidth="1"/>
    <col min="12545" max="12545" width="2" customWidth="1"/>
    <col min="12546" max="12546" width="11" customWidth="1"/>
    <col min="12547" max="12547" width="7.5" customWidth="1"/>
    <col min="12548" max="12548" width="4.375" customWidth="1"/>
    <col min="12549" max="12549" width="4.125" customWidth="1"/>
    <col min="12550" max="12550" width="4" customWidth="1"/>
    <col min="12551" max="12551" width="9.625" customWidth="1"/>
    <col min="12552" max="12552" width="3.75" customWidth="1"/>
    <col min="12553" max="12553" width="3.25" customWidth="1"/>
    <col min="12554" max="12554" width="2.875" customWidth="1"/>
    <col min="12555" max="12555" width="7.875" customWidth="1"/>
    <col min="12556" max="12556" width="3" customWidth="1"/>
    <col min="12557" max="12558" width="4.5" customWidth="1"/>
    <col min="12559" max="12559" width="1.25" customWidth="1"/>
    <col min="12560" max="12560" width="16" customWidth="1"/>
    <col min="12561" max="12561" width="3.75" customWidth="1"/>
    <col min="12562" max="12562" width="3.375" customWidth="1"/>
    <col min="12563" max="12563" width="2.125" customWidth="1"/>
    <col min="12564" max="12565" width="6" customWidth="1"/>
    <col min="12566" max="12566" width="2.125" customWidth="1"/>
    <col min="12567" max="12571" width="6" customWidth="1"/>
    <col min="12572" max="12572" width="27.625" customWidth="1"/>
    <col min="12573" max="12573" width="6.25" customWidth="1"/>
    <col min="12574" max="12574" width="6.75" customWidth="1"/>
    <col min="12575" max="12575" width="9.875" customWidth="1"/>
    <col min="12801" max="12801" width="2" customWidth="1"/>
    <col min="12802" max="12802" width="11" customWidth="1"/>
    <col min="12803" max="12803" width="7.5" customWidth="1"/>
    <col min="12804" max="12804" width="4.375" customWidth="1"/>
    <col min="12805" max="12805" width="4.125" customWidth="1"/>
    <col min="12806" max="12806" width="4" customWidth="1"/>
    <col min="12807" max="12807" width="9.625" customWidth="1"/>
    <col min="12808" max="12808" width="3.75" customWidth="1"/>
    <col min="12809" max="12809" width="3.25" customWidth="1"/>
    <col min="12810" max="12810" width="2.875" customWidth="1"/>
    <col min="12811" max="12811" width="7.875" customWidth="1"/>
    <col min="12812" max="12812" width="3" customWidth="1"/>
    <col min="12813" max="12814" width="4.5" customWidth="1"/>
    <col min="12815" max="12815" width="1.25" customWidth="1"/>
    <col min="12816" max="12816" width="16" customWidth="1"/>
    <col min="12817" max="12817" width="3.75" customWidth="1"/>
    <col min="12818" max="12818" width="3.375" customWidth="1"/>
    <col min="12819" max="12819" width="2.125" customWidth="1"/>
    <col min="12820" max="12821" width="6" customWidth="1"/>
    <col min="12822" max="12822" width="2.125" customWidth="1"/>
    <col min="12823" max="12827" width="6" customWidth="1"/>
    <col min="12828" max="12828" width="27.625" customWidth="1"/>
    <col min="12829" max="12829" width="6.25" customWidth="1"/>
    <col min="12830" max="12830" width="6.75" customWidth="1"/>
    <col min="12831" max="12831" width="9.875" customWidth="1"/>
    <col min="13057" max="13057" width="2" customWidth="1"/>
    <col min="13058" max="13058" width="11" customWidth="1"/>
    <col min="13059" max="13059" width="7.5" customWidth="1"/>
    <col min="13060" max="13060" width="4.375" customWidth="1"/>
    <col min="13061" max="13061" width="4.125" customWidth="1"/>
    <col min="13062" max="13062" width="4" customWidth="1"/>
    <col min="13063" max="13063" width="9.625" customWidth="1"/>
    <col min="13064" max="13064" width="3.75" customWidth="1"/>
    <col min="13065" max="13065" width="3.25" customWidth="1"/>
    <col min="13066" max="13066" width="2.875" customWidth="1"/>
    <col min="13067" max="13067" width="7.875" customWidth="1"/>
    <col min="13068" max="13068" width="3" customWidth="1"/>
    <col min="13069" max="13070" width="4.5" customWidth="1"/>
    <col min="13071" max="13071" width="1.25" customWidth="1"/>
    <col min="13072" max="13072" width="16" customWidth="1"/>
    <col min="13073" max="13073" width="3.75" customWidth="1"/>
    <col min="13074" max="13074" width="3.375" customWidth="1"/>
    <col min="13075" max="13075" width="2.125" customWidth="1"/>
    <col min="13076" max="13077" width="6" customWidth="1"/>
    <col min="13078" max="13078" width="2.125" customWidth="1"/>
    <col min="13079" max="13083" width="6" customWidth="1"/>
    <col min="13084" max="13084" width="27.625" customWidth="1"/>
    <col min="13085" max="13085" width="6.25" customWidth="1"/>
    <col min="13086" max="13086" width="6.75" customWidth="1"/>
    <col min="13087" max="13087" width="9.875" customWidth="1"/>
    <col min="13313" max="13313" width="2" customWidth="1"/>
    <col min="13314" max="13314" width="11" customWidth="1"/>
    <col min="13315" max="13315" width="7.5" customWidth="1"/>
    <col min="13316" max="13316" width="4.375" customWidth="1"/>
    <col min="13317" max="13317" width="4.125" customWidth="1"/>
    <col min="13318" max="13318" width="4" customWidth="1"/>
    <col min="13319" max="13319" width="9.625" customWidth="1"/>
    <col min="13320" max="13320" width="3.75" customWidth="1"/>
    <col min="13321" max="13321" width="3.25" customWidth="1"/>
    <col min="13322" max="13322" width="2.875" customWidth="1"/>
    <col min="13323" max="13323" width="7.875" customWidth="1"/>
    <col min="13324" max="13324" width="3" customWidth="1"/>
    <col min="13325" max="13326" width="4.5" customWidth="1"/>
    <col min="13327" max="13327" width="1.25" customWidth="1"/>
    <col min="13328" max="13328" width="16" customWidth="1"/>
    <col min="13329" max="13329" width="3.75" customWidth="1"/>
    <col min="13330" max="13330" width="3.375" customWidth="1"/>
    <col min="13331" max="13331" width="2.125" customWidth="1"/>
    <col min="13332" max="13333" width="6" customWidth="1"/>
    <col min="13334" max="13334" width="2.125" customWidth="1"/>
    <col min="13335" max="13339" width="6" customWidth="1"/>
    <col min="13340" max="13340" width="27.625" customWidth="1"/>
    <col min="13341" max="13341" width="6.25" customWidth="1"/>
    <col min="13342" max="13342" width="6.75" customWidth="1"/>
    <col min="13343" max="13343" width="9.875" customWidth="1"/>
    <col min="13569" max="13569" width="2" customWidth="1"/>
    <col min="13570" max="13570" width="11" customWidth="1"/>
    <col min="13571" max="13571" width="7.5" customWidth="1"/>
    <col min="13572" max="13572" width="4.375" customWidth="1"/>
    <col min="13573" max="13573" width="4.125" customWidth="1"/>
    <col min="13574" max="13574" width="4" customWidth="1"/>
    <col min="13575" max="13575" width="9.625" customWidth="1"/>
    <col min="13576" max="13576" width="3.75" customWidth="1"/>
    <col min="13577" max="13577" width="3.25" customWidth="1"/>
    <col min="13578" max="13578" width="2.875" customWidth="1"/>
    <col min="13579" max="13579" width="7.875" customWidth="1"/>
    <col min="13580" max="13580" width="3" customWidth="1"/>
    <col min="13581" max="13582" width="4.5" customWidth="1"/>
    <col min="13583" max="13583" width="1.25" customWidth="1"/>
    <col min="13584" max="13584" width="16" customWidth="1"/>
    <col min="13585" max="13585" width="3.75" customWidth="1"/>
    <col min="13586" max="13586" width="3.375" customWidth="1"/>
    <col min="13587" max="13587" width="2.125" customWidth="1"/>
    <col min="13588" max="13589" width="6" customWidth="1"/>
    <col min="13590" max="13590" width="2.125" customWidth="1"/>
    <col min="13591" max="13595" width="6" customWidth="1"/>
    <col min="13596" max="13596" width="27.625" customWidth="1"/>
    <col min="13597" max="13597" width="6.25" customWidth="1"/>
    <col min="13598" max="13598" width="6.75" customWidth="1"/>
    <col min="13599" max="13599" width="9.875" customWidth="1"/>
    <col min="13825" max="13825" width="2" customWidth="1"/>
    <col min="13826" max="13826" width="11" customWidth="1"/>
    <col min="13827" max="13827" width="7.5" customWidth="1"/>
    <col min="13828" max="13828" width="4.375" customWidth="1"/>
    <col min="13829" max="13829" width="4.125" customWidth="1"/>
    <col min="13830" max="13830" width="4" customWidth="1"/>
    <col min="13831" max="13831" width="9.625" customWidth="1"/>
    <col min="13832" max="13832" width="3.75" customWidth="1"/>
    <col min="13833" max="13833" width="3.25" customWidth="1"/>
    <col min="13834" max="13834" width="2.875" customWidth="1"/>
    <col min="13835" max="13835" width="7.875" customWidth="1"/>
    <col min="13836" max="13836" width="3" customWidth="1"/>
    <col min="13837" max="13838" width="4.5" customWidth="1"/>
    <col min="13839" max="13839" width="1.25" customWidth="1"/>
    <col min="13840" max="13840" width="16" customWidth="1"/>
    <col min="13841" max="13841" width="3.75" customWidth="1"/>
    <col min="13842" max="13842" width="3.375" customWidth="1"/>
    <col min="13843" max="13843" width="2.125" customWidth="1"/>
    <col min="13844" max="13845" width="6" customWidth="1"/>
    <col min="13846" max="13846" width="2.125" customWidth="1"/>
    <col min="13847" max="13851" width="6" customWidth="1"/>
    <col min="13852" max="13852" width="27.625" customWidth="1"/>
    <col min="13853" max="13853" width="6.25" customWidth="1"/>
    <col min="13854" max="13854" width="6.75" customWidth="1"/>
    <col min="13855" max="13855" width="9.875" customWidth="1"/>
    <col min="14081" max="14081" width="2" customWidth="1"/>
    <col min="14082" max="14082" width="11" customWidth="1"/>
    <col min="14083" max="14083" width="7.5" customWidth="1"/>
    <col min="14084" max="14084" width="4.375" customWidth="1"/>
    <col min="14085" max="14085" width="4.125" customWidth="1"/>
    <col min="14086" max="14086" width="4" customWidth="1"/>
    <col min="14087" max="14087" width="9.625" customWidth="1"/>
    <col min="14088" max="14088" width="3.75" customWidth="1"/>
    <col min="14089" max="14089" width="3.25" customWidth="1"/>
    <col min="14090" max="14090" width="2.875" customWidth="1"/>
    <col min="14091" max="14091" width="7.875" customWidth="1"/>
    <col min="14092" max="14092" width="3" customWidth="1"/>
    <col min="14093" max="14094" width="4.5" customWidth="1"/>
    <col min="14095" max="14095" width="1.25" customWidth="1"/>
    <col min="14096" max="14096" width="16" customWidth="1"/>
    <col min="14097" max="14097" width="3.75" customWidth="1"/>
    <col min="14098" max="14098" width="3.375" customWidth="1"/>
    <col min="14099" max="14099" width="2.125" customWidth="1"/>
    <col min="14100" max="14101" width="6" customWidth="1"/>
    <col min="14102" max="14102" width="2.125" customWidth="1"/>
    <col min="14103" max="14107" width="6" customWidth="1"/>
    <col min="14108" max="14108" width="27.625" customWidth="1"/>
    <col min="14109" max="14109" width="6.25" customWidth="1"/>
    <col min="14110" max="14110" width="6.75" customWidth="1"/>
    <col min="14111" max="14111" width="9.875" customWidth="1"/>
    <col min="14337" max="14337" width="2" customWidth="1"/>
    <col min="14338" max="14338" width="11" customWidth="1"/>
    <col min="14339" max="14339" width="7.5" customWidth="1"/>
    <col min="14340" max="14340" width="4.375" customWidth="1"/>
    <col min="14341" max="14341" width="4.125" customWidth="1"/>
    <col min="14342" max="14342" width="4" customWidth="1"/>
    <col min="14343" max="14343" width="9.625" customWidth="1"/>
    <col min="14344" max="14344" width="3.75" customWidth="1"/>
    <col min="14345" max="14345" width="3.25" customWidth="1"/>
    <col min="14346" max="14346" width="2.875" customWidth="1"/>
    <col min="14347" max="14347" width="7.875" customWidth="1"/>
    <col min="14348" max="14348" width="3" customWidth="1"/>
    <col min="14349" max="14350" width="4.5" customWidth="1"/>
    <col min="14351" max="14351" width="1.25" customWidth="1"/>
    <col min="14352" max="14352" width="16" customWidth="1"/>
    <col min="14353" max="14353" width="3.75" customWidth="1"/>
    <col min="14354" max="14354" width="3.375" customWidth="1"/>
    <col min="14355" max="14355" width="2.125" customWidth="1"/>
    <col min="14356" max="14357" width="6" customWidth="1"/>
    <col min="14358" max="14358" width="2.125" customWidth="1"/>
    <col min="14359" max="14363" width="6" customWidth="1"/>
    <col min="14364" max="14364" width="27.625" customWidth="1"/>
    <col min="14365" max="14365" width="6.25" customWidth="1"/>
    <col min="14366" max="14366" width="6.75" customWidth="1"/>
    <col min="14367" max="14367" width="9.875" customWidth="1"/>
    <col min="14593" max="14593" width="2" customWidth="1"/>
    <col min="14594" max="14594" width="11" customWidth="1"/>
    <col min="14595" max="14595" width="7.5" customWidth="1"/>
    <col min="14596" max="14596" width="4.375" customWidth="1"/>
    <col min="14597" max="14597" width="4.125" customWidth="1"/>
    <col min="14598" max="14598" width="4" customWidth="1"/>
    <col min="14599" max="14599" width="9.625" customWidth="1"/>
    <col min="14600" max="14600" width="3.75" customWidth="1"/>
    <col min="14601" max="14601" width="3.25" customWidth="1"/>
    <col min="14602" max="14602" width="2.875" customWidth="1"/>
    <col min="14603" max="14603" width="7.875" customWidth="1"/>
    <col min="14604" max="14604" width="3" customWidth="1"/>
    <col min="14605" max="14606" width="4.5" customWidth="1"/>
    <col min="14607" max="14607" width="1.25" customWidth="1"/>
    <col min="14608" max="14608" width="16" customWidth="1"/>
    <col min="14609" max="14609" width="3.75" customWidth="1"/>
    <col min="14610" max="14610" width="3.375" customWidth="1"/>
    <col min="14611" max="14611" width="2.125" customWidth="1"/>
    <col min="14612" max="14613" width="6" customWidth="1"/>
    <col min="14614" max="14614" width="2.125" customWidth="1"/>
    <col min="14615" max="14619" width="6" customWidth="1"/>
    <col min="14620" max="14620" width="27.625" customWidth="1"/>
    <col min="14621" max="14621" width="6.25" customWidth="1"/>
    <col min="14622" max="14622" width="6.75" customWidth="1"/>
    <col min="14623" max="14623" width="9.875" customWidth="1"/>
    <col min="14849" max="14849" width="2" customWidth="1"/>
    <col min="14850" max="14850" width="11" customWidth="1"/>
    <col min="14851" max="14851" width="7.5" customWidth="1"/>
    <col min="14852" max="14852" width="4.375" customWidth="1"/>
    <col min="14853" max="14853" width="4.125" customWidth="1"/>
    <col min="14854" max="14854" width="4" customWidth="1"/>
    <col min="14855" max="14855" width="9.625" customWidth="1"/>
    <col min="14856" max="14856" width="3.75" customWidth="1"/>
    <col min="14857" max="14857" width="3.25" customWidth="1"/>
    <col min="14858" max="14858" width="2.875" customWidth="1"/>
    <col min="14859" max="14859" width="7.875" customWidth="1"/>
    <col min="14860" max="14860" width="3" customWidth="1"/>
    <col min="14861" max="14862" width="4.5" customWidth="1"/>
    <col min="14863" max="14863" width="1.25" customWidth="1"/>
    <col min="14864" max="14864" width="16" customWidth="1"/>
    <col min="14865" max="14865" width="3.75" customWidth="1"/>
    <col min="14866" max="14866" width="3.375" customWidth="1"/>
    <col min="14867" max="14867" width="2.125" customWidth="1"/>
    <col min="14868" max="14869" width="6" customWidth="1"/>
    <col min="14870" max="14870" width="2.125" customWidth="1"/>
    <col min="14871" max="14875" width="6" customWidth="1"/>
    <col min="14876" max="14876" width="27.625" customWidth="1"/>
    <col min="14877" max="14877" width="6.25" customWidth="1"/>
    <col min="14878" max="14878" width="6.75" customWidth="1"/>
    <col min="14879" max="14879" width="9.875" customWidth="1"/>
    <col min="15105" max="15105" width="2" customWidth="1"/>
    <col min="15106" max="15106" width="11" customWidth="1"/>
    <col min="15107" max="15107" width="7.5" customWidth="1"/>
    <col min="15108" max="15108" width="4.375" customWidth="1"/>
    <col min="15109" max="15109" width="4.125" customWidth="1"/>
    <col min="15110" max="15110" width="4" customWidth="1"/>
    <col min="15111" max="15111" width="9.625" customWidth="1"/>
    <col min="15112" max="15112" width="3.75" customWidth="1"/>
    <col min="15113" max="15113" width="3.25" customWidth="1"/>
    <col min="15114" max="15114" width="2.875" customWidth="1"/>
    <col min="15115" max="15115" width="7.875" customWidth="1"/>
    <col min="15116" max="15116" width="3" customWidth="1"/>
    <col min="15117" max="15118" width="4.5" customWidth="1"/>
    <col min="15119" max="15119" width="1.25" customWidth="1"/>
    <col min="15120" max="15120" width="16" customWidth="1"/>
    <col min="15121" max="15121" width="3.75" customWidth="1"/>
    <col min="15122" max="15122" width="3.375" customWidth="1"/>
    <col min="15123" max="15123" width="2.125" customWidth="1"/>
    <col min="15124" max="15125" width="6" customWidth="1"/>
    <col min="15126" max="15126" width="2.125" customWidth="1"/>
    <col min="15127" max="15131" width="6" customWidth="1"/>
    <col min="15132" max="15132" width="27.625" customWidth="1"/>
    <col min="15133" max="15133" width="6.25" customWidth="1"/>
    <col min="15134" max="15134" width="6.75" customWidth="1"/>
    <col min="15135" max="15135" width="9.875" customWidth="1"/>
    <col min="15361" max="15361" width="2" customWidth="1"/>
    <col min="15362" max="15362" width="11" customWidth="1"/>
    <col min="15363" max="15363" width="7.5" customWidth="1"/>
    <col min="15364" max="15364" width="4.375" customWidth="1"/>
    <col min="15365" max="15365" width="4.125" customWidth="1"/>
    <col min="15366" max="15366" width="4" customWidth="1"/>
    <col min="15367" max="15367" width="9.625" customWidth="1"/>
    <col min="15368" max="15368" width="3.75" customWidth="1"/>
    <col min="15369" max="15369" width="3.25" customWidth="1"/>
    <col min="15370" max="15370" width="2.875" customWidth="1"/>
    <col min="15371" max="15371" width="7.875" customWidth="1"/>
    <col min="15372" max="15372" width="3" customWidth="1"/>
    <col min="15373" max="15374" width="4.5" customWidth="1"/>
    <col min="15375" max="15375" width="1.25" customWidth="1"/>
    <col min="15376" max="15376" width="16" customWidth="1"/>
    <col min="15377" max="15377" width="3.75" customWidth="1"/>
    <col min="15378" max="15378" width="3.375" customWidth="1"/>
    <col min="15379" max="15379" width="2.125" customWidth="1"/>
    <col min="15380" max="15381" width="6" customWidth="1"/>
    <col min="15382" max="15382" width="2.125" customWidth="1"/>
    <col min="15383" max="15387" width="6" customWidth="1"/>
    <col min="15388" max="15388" width="27.625" customWidth="1"/>
    <col min="15389" max="15389" width="6.25" customWidth="1"/>
    <col min="15390" max="15390" width="6.75" customWidth="1"/>
    <col min="15391" max="15391" width="9.875" customWidth="1"/>
    <col min="15617" max="15617" width="2" customWidth="1"/>
    <col min="15618" max="15618" width="11" customWidth="1"/>
    <col min="15619" max="15619" width="7.5" customWidth="1"/>
    <col min="15620" max="15620" width="4.375" customWidth="1"/>
    <col min="15621" max="15621" width="4.125" customWidth="1"/>
    <col min="15622" max="15622" width="4" customWidth="1"/>
    <col min="15623" max="15623" width="9.625" customWidth="1"/>
    <col min="15624" max="15624" width="3.75" customWidth="1"/>
    <col min="15625" max="15625" width="3.25" customWidth="1"/>
    <col min="15626" max="15626" width="2.875" customWidth="1"/>
    <col min="15627" max="15627" width="7.875" customWidth="1"/>
    <col min="15628" max="15628" width="3" customWidth="1"/>
    <col min="15629" max="15630" width="4.5" customWidth="1"/>
    <col min="15631" max="15631" width="1.25" customWidth="1"/>
    <col min="15632" max="15632" width="16" customWidth="1"/>
    <col min="15633" max="15633" width="3.75" customWidth="1"/>
    <col min="15634" max="15634" width="3.375" customWidth="1"/>
    <col min="15635" max="15635" width="2.125" customWidth="1"/>
    <col min="15636" max="15637" width="6" customWidth="1"/>
    <col min="15638" max="15638" width="2.125" customWidth="1"/>
    <col min="15639" max="15643" width="6" customWidth="1"/>
    <col min="15644" max="15644" width="27.625" customWidth="1"/>
    <col min="15645" max="15645" width="6.25" customWidth="1"/>
    <col min="15646" max="15646" width="6.75" customWidth="1"/>
    <col min="15647" max="15647" width="9.875" customWidth="1"/>
    <col min="15873" max="15873" width="2" customWidth="1"/>
    <col min="15874" max="15874" width="11" customWidth="1"/>
    <col min="15875" max="15875" width="7.5" customWidth="1"/>
    <col min="15876" max="15876" width="4.375" customWidth="1"/>
    <col min="15877" max="15877" width="4.125" customWidth="1"/>
    <col min="15878" max="15878" width="4" customWidth="1"/>
    <col min="15879" max="15879" width="9.625" customWidth="1"/>
    <col min="15880" max="15880" width="3.75" customWidth="1"/>
    <col min="15881" max="15881" width="3.25" customWidth="1"/>
    <col min="15882" max="15882" width="2.875" customWidth="1"/>
    <col min="15883" max="15883" width="7.875" customWidth="1"/>
    <col min="15884" max="15884" width="3" customWidth="1"/>
    <col min="15885" max="15886" width="4.5" customWidth="1"/>
    <col min="15887" max="15887" width="1.25" customWidth="1"/>
    <col min="15888" max="15888" width="16" customWidth="1"/>
    <col min="15889" max="15889" width="3.75" customWidth="1"/>
    <col min="15890" max="15890" width="3.375" customWidth="1"/>
    <col min="15891" max="15891" width="2.125" customWidth="1"/>
    <col min="15892" max="15893" width="6" customWidth="1"/>
    <col min="15894" max="15894" width="2.125" customWidth="1"/>
    <col min="15895" max="15899" width="6" customWidth="1"/>
    <col min="15900" max="15900" width="27.625" customWidth="1"/>
    <col min="15901" max="15901" width="6.25" customWidth="1"/>
    <col min="15902" max="15902" width="6.75" customWidth="1"/>
    <col min="15903" max="15903" width="9.875" customWidth="1"/>
    <col min="16129" max="16129" width="2" customWidth="1"/>
    <col min="16130" max="16130" width="11" customWidth="1"/>
    <col min="16131" max="16131" width="7.5" customWidth="1"/>
    <col min="16132" max="16132" width="4.375" customWidth="1"/>
    <col min="16133" max="16133" width="4.125" customWidth="1"/>
    <col min="16134" max="16134" width="4" customWidth="1"/>
    <col min="16135" max="16135" width="9.625" customWidth="1"/>
    <col min="16136" max="16136" width="3.75" customWidth="1"/>
    <col min="16137" max="16137" width="3.25" customWidth="1"/>
    <col min="16138" max="16138" width="2.875" customWidth="1"/>
    <col min="16139" max="16139" width="7.875" customWidth="1"/>
    <col min="16140" max="16140" width="3" customWidth="1"/>
    <col min="16141" max="16142" width="4.5" customWidth="1"/>
    <col min="16143" max="16143" width="1.25" customWidth="1"/>
    <col min="16144" max="16144" width="16" customWidth="1"/>
    <col min="16145" max="16145" width="3.75" customWidth="1"/>
    <col min="16146" max="16146" width="3.375" customWidth="1"/>
    <col min="16147" max="16147" width="2.125" customWidth="1"/>
    <col min="16148" max="16149" width="6" customWidth="1"/>
    <col min="16150" max="16150" width="2.125" customWidth="1"/>
    <col min="16151" max="16155" width="6" customWidth="1"/>
    <col min="16156" max="16156" width="27.625" customWidth="1"/>
    <col min="16157" max="16157" width="6.25" customWidth="1"/>
    <col min="16158" max="16158" width="6.75" customWidth="1"/>
    <col min="16159" max="16159" width="9.875" customWidth="1"/>
  </cols>
  <sheetData>
    <row r="1" spans="2:42" s="1" customFormat="1" ht="33.75" customHeight="1" x14ac:dyDescent="0.2">
      <c r="C1" s="2"/>
      <c r="D1" s="2"/>
      <c r="E1" s="3" t="s">
        <v>0</v>
      </c>
      <c r="F1" s="3"/>
      <c r="G1" s="3"/>
      <c r="H1" s="3"/>
      <c r="I1" s="3"/>
      <c r="J1" s="3"/>
      <c r="K1" s="3"/>
      <c r="L1" s="3"/>
      <c r="M1" s="3"/>
      <c r="N1" s="3"/>
      <c r="O1" s="3"/>
      <c r="P1" s="3"/>
      <c r="Q1" s="3"/>
      <c r="R1" s="3"/>
      <c r="S1" s="3"/>
      <c r="T1" s="3"/>
      <c r="U1" s="3"/>
      <c r="V1" s="3"/>
      <c r="W1" s="3"/>
      <c r="X1" s="3"/>
      <c r="Y1" s="3"/>
      <c r="Z1" s="4"/>
      <c r="AC1" s="5" t="s">
        <v>1</v>
      </c>
      <c r="AD1" s="6"/>
      <c r="AE1" s="7"/>
    </row>
    <row r="2" spans="2:42" ht="12.75" customHeight="1" x14ac:dyDescent="0.15">
      <c r="R2" s="10"/>
      <c r="S2" s="10"/>
      <c r="AD2" s="11"/>
    </row>
    <row r="3" spans="2:42" s="1" customFormat="1" ht="25.5" customHeight="1" x14ac:dyDescent="0.15">
      <c r="B3" s="12" t="s">
        <v>2</v>
      </c>
      <c r="C3" s="12"/>
      <c r="D3" s="12"/>
      <c r="E3" s="13"/>
      <c r="F3" s="13"/>
      <c r="G3" s="13"/>
      <c r="H3"/>
      <c r="J3" s="12" t="s">
        <v>3</v>
      </c>
      <c r="K3" s="12"/>
      <c r="L3" s="12"/>
      <c r="M3" s="12"/>
      <c r="N3" s="14"/>
      <c r="O3" s="14"/>
      <c r="P3" s="9"/>
      <c r="Q3" s="15"/>
      <c r="R3" s="16"/>
      <c r="S3" s="16"/>
      <c r="AC3" s="16"/>
      <c r="AD3" s="17" t="s">
        <v>4</v>
      </c>
      <c r="AE3" s="17"/>
    </row>
    <row r="4" spans="2:42" s="1" customFormat="1" ht="25.5" customHeight="1" x14ac:dyDescent="0.15">
      <c r="B4" s="18" t="s">
        <v>5</v>
      </c>
      <c r="C4" s="19" t="s">
        <v>6</v>
      </c>
      <c r="D4" s="20"/>
      <c r="E4" s="19" t="s">
        <v>7</v>
      </c>
      <c r="F4" s="21"/>
      <c r="G4" s="21"/>
      <c r="H4" s="22"/>
      <c r="I4" s="23"/>
      <c r="J4" s="24" t="s">
        <v>5</v>
      </c>
      <c r="K4" s="20"/>
      <c r="L4" s="21" t="s">
        <v>6</v>
      </c>
      <c r="M4" s="21"/>
      <c r="N4" s="20"/>
      <c r="O4" s="19" t="s">
        <v>7</v>
      </c>
      <c r="P4" s="21"/>
      <c r="Q4" s="22"/>
      <c r="R4" s="25"/>
      <c r="S4" s="25"/>
      <c r="T4" s="26" t="s">
        <v>8</v>
      </c>
      <c r="U4" s="26"/>
      <c r="V4" s="26"/>
      <c r="W4" s="26"/>
      <c r="X4" s="26"/>
      <c r="Y4" s="26"/>
      <c r="Z4" s="26"/>
      <c r="AA4" s="26"/>
      <c r="AB4" s="26"/>
      <c r="AC4" s="27"/>
      <c r="AD4" s="28" t="s">
        <v>9</v>
      </c>
      <c r="AE4" s="29"/>
    </row>
    <row r="5" spans="2:42" s="1" customFormat="1" ht="25.5" customHeight="1" outlineLevel="1" x14ac:dyDescent="0.2">
      <c r="B5" s="30" t="s">
        <v>10</v>
      </c>
      <c r="C5" s="31"/>
      <c r="D5" s="32" t="s">
        <v>11</v>
      </c>
      <c r="E5" s="33">
        <f>C5*100000</f>
        <v>0</v>
      </c>
      <c r="F5" s="34"/>
      <c r="G5" s="34"/>
      <c r="H5" s="35" t="s">
        <v>12</v>
      </c>
      <c r="J5" s="36">
        <v>500</v>
      </c>
      <c r="K5" s="37"/>
      <c r="L5" s="38"/>
      <c r="M5" s="39"/>
      <c r="N5" s="40" t="s">
        <v>11</v>
      </c>
      <c r="O5" s="41">
        <f>L5*500</f>
        <v>0</v>
      </c>
      <c r="P5" s="41"/>
      <c r="Q5" s="42" t="s">
        <v>13</v>
      </c>
      <c r="R5" s="16"/>
      <c r="S5" s="16"/>
      <c r="T5" s="26"/>
      <c r="U5" s="26"/>
      <c r="V5" s="26"/>
      <c r="W5" s="26"/>
      <c r="X5" s="26"/>
      <c r="Y5" s="26"/>
      <c r="Z5" s="26"/>
      <c r="AA5" s="26"/>
      <c r="AB5" s="26"/>
      <c r="AC5" s="27"/>
      <c r="AD5" s="43"/>
      <c r="AE5" s="44"/>
    </row>
    <row r="6" spans="2:42" s="1" customFormat="1" ht="25.5" customHeight="1" outlineLevel="1" x14ac:dyDescent="0.2">
      <c r="B6" s="45" t="s">
        <v>14</v>
      </c>
      <c r="C6" s="46"/>
      <c r="D6" s="47" t="s">
        <v>15</v>
      </c>
      <c r="E6" s="48">
        <f>C6*50000</f>
        <v>0</v>
      </c>
      <c r="F6" s="49"/>
      <c r="G6" s="49"/>
      <c r="H6" s="42" t="s">
        <v>16</v>
      </c>
      <c r="J6" s="36">
        <v>350</v>
      </c>
      <c r="K6" s="37"/>
      <c r="L6" s="50"/>
      <c r="M6" s="51"/>
      <c r="N6" s="40" t="s">
        <v>11</v>
      </c>
      <c r="O6" s="48">
        <f>L6*350</f>
        <v>0</v>
      </c>
      <c r="P6" s="49"/>
      <c r="Q6" s="42" t="s">
        <v>13</v>
      </c>
      <c r="R6" s="25"/>
      <c r="S6" s="25"/>
      <c r="T6" s="26" t="s">
        <v>17</v>
      </c>
      <c r="U6" s="26"/>
      <c r="V6" s="26"/>
      <c r="W6" s="26"/>
      <c r="X6" s="26"/>
      <c r="Y6" s="26"/>
      <c r="Z6" s="26"/>
      <c r="AA6" s="26"/>
      <c r="AB6" s="26"/>
      <c r="AC6" s="27"/>
      <c r="AD6" s="28" t="s">
        <v>18</v>
      </c>
      <c r="AE6" s="52"/>
    </row>
    <row r="7" spans="2:42" s="1" customFormat="1" ht="25.5" customHeight="1" outlineLevel="1" x14ac:dyDescent="0.2">
      <c r="B7" s="45" t="s">
        <v>19</v>
      </c>
      <c r="C7" s="46"/>
      <c r="D7" s="47" t="s">
        <v>15</v>
      </c>
      <c r="E7" s="48">
        <f>C7*30000</f>
        <v>0</v>
      </c>
      <c r="F7" s="49"/>
      <c r="G7" s="49"/>
      <c r="H7" s="42" t="s">
        <v>16</v>
      </c>
      <c r="J7" s="36">
        <v>270</v>
      </c>
      <c r="K7" s="37"/>
      <c r="L7" s="50"/>
      <c r="M7" s="51"/>
      <c r="N7" s="40" t="s">
        <v>11</v>
      </c>
      <c r="O7" s="48">
        <f>L7*270</f>
        <v>0</v>
      </c>
      <c r="P7" s="49"/>
      <c r="Q7" s="42" t="s">
        <v>13</v>
      </c>
      <c r="R7" s="16"/>
      <c r="S7" s="16"/>
      <c r="T7" s="26" t="s">
        <v>20</v>
      </c>
      <c r="U7" s="26"/>
      <c r="V7" s="26"/>
      <c r="W7" s="26"/>
      <c r="X7" s="26"/>
      <c r="Y7" s="26"/>
      <c r="Z7" s="26"/>
      <c r="AA7" s="26"/>
      <c r="AB7" s="26"/>
      <c r="AC7" s="27"/>
      <c r="AD7" s="43"/>
      <c r="AE7" s="53"/>
    </row>
    <row r="8" spans="2:42" s="1" customFormat="1" ht="25.5" customHeight="1" outlineLevel="1" x14ac:dyDescent="0.2">
      <c r="B8" s="54" t="s">
        <v>21</v>
      </c>
      <c r="C8" s="46"/>
      <c r="D8" s="47" t="s">
        <v>15</v>
      </c>
      <c r="E8" s="48">
        <f>C8*20000</f>
        <v>0</v>
      </c>
      <c r="F8" s="49"/>
      <c r="G8" s="49"/>
      <c r="H8" s="42" t="s">
        <v>16</v>
      </c>
      <c r="J8" s="36">
        <v>210</v>
      </c>
      <c r="K8" s="37"/>
      <c r="L8" s="50"/>
      <c r="M8" s="51"/>
      <c r="N8" s="40" t="s">
        <v>11</v>
      </c>
      <c r="O8" s="48">
        <f>L8*210</f>
        <v>0</v>
      </c>
      <c r="P8" s="49"/>
      <c r="Q8" s="42" t="s">
        <v>13</v>
      </c>
      <c r="R8" s="25"/>
      <c r="S8" s="25"/>
      <c r="T8" s="26" t="s">
        <v>22</v>
      </c>
      <c r="U8" s="26"/>
      <c r="V8" s="26"/>
      <c r="W8" s="26"/>
      <c r="X8" s="26"/>
      <c r="Y8" s="26"/>
      <c r="Z8" s="26"/>
      <c r="AA8" s="26"/>
      <c r="AB8" s="26"/>
      <c r="AC8" s="55"/>
      <c r="AD8" s="28" t="s">
        <v>23</v>
      </c>
      <c r="AE8" s="52"/>
      <c r="AH8" s="56"/>
      <c r="AI8" s="57"/>
      <c r="AJ8" s="57"/>
      <c r="AK8" s="57"/>
      <c r="AL8" s="57"/>
      <c r="AM8" s="57"/>
      <c r="AN8" s="57"/>
      <c r="AO8" s="57"/>
      <c r="AP8" s="57"/>
    </row>
    <row r="9" spans="2:42" s="1" customFormat="1" ht="25.5" customHeight="1" outlineLevel="1" x14ac:dyDescent="0.2">
      <c r="B9" s="54" t="s">
        <v>24</v>
      </c>
      <c r="C9" s="46"/>
      <c r="D9" s="47" t="s">
        <v>15</v>
      </c>
      <c r="E9" s="48">
        <f>C9*10000</f>
        <v>0</v>
      </c>
      <c r="F9" s="49"/>
      <c r="G9" s="49"/>
      <c r="H9" s="42" t="s">
        <v>16</v>
      </c>
      <c r="I9" s="58"/>
      <c r="J9" s="36">
        <v>180</v>
      </c>
      <c r="K9" s="37"/>
      <c r="L9" s="50"/>
      <c r="M9" s="51"/>
      <c r="N9" s="40" t="s">
        <v>11</v>
      </c>
      <c r="O9" s="48">
        <f>L9*180</f>
        <v>0</v>
      </c>
      <c r="P9" s="49"/>
      <c r="Q9" s="42" t="s">
        <v>13</v>
      </c>
      <c r="R9" s="16"/>
      <c r="S9" s="16"/>
      <c r="T9" s="26"/>
      <c r="U9" s="26"/>
      <c r="V9" s="26"/>
      <c r="W9" s="26"/>
      <c r="X9" s="26"/>
      <c r="Y9" s="26"/>
      <c r="Z9" s="26"/>
      <c r="AA9" s="26"/>
      <c r="AB9" s="26"/>
      <c r="AC9" s="55"/>
      <c r="AD9" s="43"/>
      <c r="AE9" s="53"/>
      <c r="AH9" s="56"/>
      <c r="AI9" s="59"/>
      <c r="AJ9" s="59"/>
      <c r="AK9" s="59"/>
      <c r="AL9" s="59"/>
      <c r="AM9" s="59"/>
      <c r="AN9" s="59"/>
      <c r="AO9" s="59"/>
      <c r="AP9" s="59"/>
    </row>
    <row r="10" spans="2:42" s="1" customFormat="1" ht="25.5" customHeight="1" outlineLevel="1" x14ac:dyDescent="0.2">
      <c r="B10" s="54" t="s">
        <v>25</v>
      </c>
      <c r="C10" s="46"/>
      <c r="D10" s="47" t="s">
        <v>15</v>
      </c>
      <c r="E10" s="48">
        <f>C10*5000</f>
        <v>0</v>
      </c>
      <c r="F10" s="49"/>
      <c r="G10" s="49"/>
      <c r="H10" s="42" t="s">
        <v>16</v>
      </c>
      <c r="J10" s="36">
        <v>140</v>
      </c>
      <c r="K10" s="37"/>
      <c r="L10" s="50"/>
      <c r="M10" s="51"/>
      <c r="N10" s="40" t="s">
        <v>11</v>
      </c>
      <c r="O10" s="48">
        <f>L10*140</f>
        <v>0</v>
      </c>
      <c r="P10" s="49"/>
      <c r="Q10" s="42" t="s">
        <v>13</v>
      </c>
      <c r="R10" s="16"/>
      <c r="S10" s="16"/>
      <c r="T10" s="60"/>
      <c r="U10" s="60"/>
      <c r="V10" s="60"/>
      <c r="W10" s="60"/>
      <c r="X10" s="60"/>
      <c r="Y10" s="60"/>
      <c r="Z10" s="60"/>
      <c r="AA10" s="60"/>
      <c r="AB10" s="60"/>
      <c r="AC10" s="27"/>
      <c r="AD10" s="28" t="s">
        <v>26</v>
      </c>
      <c r="AE10" s="52"/>
      <c r="AH10" s="56"/>
      <c r="AI10" s="61"/>
      <c r="AJ10" s="61"/>
      <c r="AK10" s="61"/>
      <c r="AL10" s="61"/>
      <c r="AM10" s="61"/>
      <c r="AN10" s="61"/>
      <c r="AO10" s="61"/>
      <c r="AP10" s="61"/>
    </row>
    <row r="11" spans="2:42" s="1" customFormat="1" ht="25.5" customHeight="1" outlineLevel="1" x14ac:dyDescent="0.2">
      <c r="B11" s="54" t="s">
        <v>27</v>
      </c>
      <c r="C11" s="46"/>
      <c r="D11" s="47" t="s">
        <v>15</v>
      </c>
      <c r="E11" s="48">
        <f>C11*3000</f>
        <v>0</v>
      </c>
      <c r="F11" s="49"/>
      <c r="G11" s="49"/>
      <c r="H11" s="42" t="s">
        <v>16</v>
      </c>
      <c r="J11" s="36">
        <v>120</v>
      </c>
      <c r="K11" s="37"/>
      <c r="L11" s="50"/>
      <c r="M11" s="51"/>
      <c r="N11" s="40" t="s">
        <v>11</v>
      </c>
      <c r="O11" s="48">
        <f>L11*120</f>
        <v>0</v>
      </c>
      <c r="P11" s="49"/>
      <c r="Q11" s="42" t="s">
        <v>13</v>
      </c>
      <c r="T11" s="62" t="s">
        <v>28</v>
      </c>
      <c r="U11" s="62"/>
      <c r="V11" s="62"/>
      <c r="W11" s="62"/>
      <c r="X11" s="62"/>
      <c r="Y11" s="62"/>
      <c r="Z11" s="62"/>
      <c r="AA11" s="62"/>
      <c r="AB11" s="62"/>
      <c r="AC11" s="27"/>
      <c r="AD11" s="43"/>
      <c r="AE11" s="63"/>
      <c r="AH11" s="64"/>
      <c r="AI11" s="57"/>
      <c r="AJ11" s="57"/>
      <c r="AK11" s="57"/>
      <c r="AL11" s="57"/>
      <c r="AM11" s="57"/>
      <c r="AN11" s="57"/>
      <c r="AO11" s="57"/>
      <c r="AP11" s="57"/>
    </row>
    <row r="12" spans="2:42" s="1" customFormat="1" ht="25.5" customHeight="1" outlineLevel="1" x14ac:dyDescent="0.2">
      <c r="B12" s="54" t="s">
        <v>29</v>
      </c>
      <c r="C12" s="46"/>
      <c r="D12" s="47" t="s">
        <v>15</v>
      </c>
      <c r="E12" s="48">
        <f>C12*2000</f>
        <v>0</v>
      </c>
      <c r="F12" s="49"/>
      <c r="G12" s="49"/>
      <c r="H12" s="42" t="s">
        <v>16</v>
      </c>
      <c r="J12" s="36">
        <v>110</v>
      </c>
      <c r="K12" s="37"/>
      <c r="L12" s="50"/>
      <c r="M12" s="51"/>
      <c r="N12" s="40" t="s">
        <v>11</v>
      </c>
      <c r="O12" s="48">
        <f>L12*110</f>
        <v>0</v>
      </c>
      <c r="P12" s="49"/>
      <c r="Q12" s="42" t="s">
        <v>13</v>
      </c>
      <c r="T12" s="65" t="s">
        <v>30</v>
      </c>
      <c r="U12" s="65"/>
      <c r="V12" s="65"/>
      <c r="W12" s="65"/>
      <c r="X12" s="65"/>
      <c r="Y12" s="65"/>
      <c r="Z12" s="65"/>
      <c r="AA12" s="65"/>
      <c r="AB12" s="65"/>
      <c r="AC12" s="27"/>
      <c r="AD12" s="66" t="s">
        <v>31</v>
      </c>
      <c r="AE12" s="52"/>
    </row>
    <row r="13" spans="2:42" s="1" customFormat="1" ht="25.5" customHeight="1" outlineLevel="1" x14ac:dyDescent="0.2">
      <c r="B13" s="54" t="s">
        <v>32</v>
      </c>
      <c r="C13" s="46"/>
      <c r="D13" s="47" t="s">
        <v>15</v>
      </c>
      <c r="E13" s="48">
        <f>C13*1000</f>
        <v>0</v>
      </c>
      <c r="F13" s="49"/>
      <c r="G13" s="49"/>
      <c r="H13" s="42" t="s">
        <v>16</v>
      </c>
      <c r="J13" s="36">
        <v>100</v>
      </c>
      <c r="K13" s="37"/>
      <c r="L13" s="50"/>
      <c r="M13" s="51"/>
      <c r="N13" s="40" t="s">
        <v>11</v>
      </c>
      <c r="O13" s="48">
        <f>L13*100</f>
        <v>0</v>
      </c>
      <c r="P13" s="49"/>
      <c r="Q13" s="42" t="s">
        <v>13</v>
      </c>
      <c r="T13" s="62" t="s">
        <v>28</v>
      </c>
      <c r="U13" s="62"/>
      <c r="V13" s="62"/>
      <c r="W13" s="62"/>
      <c r="X13" s="62"/>
      <c r="Y13" s="62"/>
      <c r="Z13" s="62"/>
      <c r="AA13" s="62"/>
      <c r="AB13" s="62"/>
      <c r="AC13" s="27"/>
      <c r="AD13" s="67"/>
      <c r="AE13" s="63"/>
    </row>
    <row r="14" spans="2:42" s="1" customFormat="1" ht="25.5" customHeight="1" outlineLevel="1" x14ac:dyDescent="0.2">
      <c r="B14" s="54" t="s">
        <v>33</v>
      </c>
      <c r="C14" s="46"/>
      <c r="D14" s="47" t="s">
        <v>15</v>
      </c>
      <c r="E14" s="48">
        <f>C14*600</f>
        <v>0</v>
      </c>
      <c r="F14" s="49"/>
      <c r="G14" s="49"/>
      <c r="H14" s="42" t="s">
        <v>16</v>
      </c>
      <c r="J14" s="36">
        <v>85</v>
      </c>
      <c r="K14" s="37"/>
      <c r="L14" s="50"/>
      <c r="M14" s="51"/>
      <c r="N14" s="40" t="s">
        <v>11</v>
      </c>
      <c r="O14" s="48">
        <f>L14*85</f>
        <v>0</v>
      </c>
      <c r="P14" s="49"/>
      <c r="Q14" s="42" t="s">
        <v>13</v>
      </c>
      <c r="R14" s="58"/>
      <c r="T14" s="68" t="s">
        <v>34</v>
      </c>
      <c r="U14" s="68"/>
      <c r="V14" s="68"/>
      <c r="W14" s="68"/>
      <c r="X14" s="68"/>
      <c r="Y14" s="68"/>
      <c r="Z14" s="68"/>
      <c r="AA14" s="68"/>
      <c r="AB14" s="68"/>
    </row>
    <row r="15" spans="2:42" s="1" customFormat="1" ht="25.5" customHeight="1" outlineLevel="1" x14ac:dyDescent="0.2">
      <c r="B15" s="54" t="s">
        <v>35</v>
      </c>
      <c r="C15" s="46"/>
      <c r="D15" s="47" t="s">
        <v>15</v>
      </c>
      <c r="E15" s="48">
        <f>C15*500</f>
        <v>0</v>
      </c>
      <c r="F15" s="49"/>
      <c r="G15" s="49"/>
      <c r="H15" s="42" t="s">
        <v>16</v>
      </c>
      <c r="J15" s="36">
        <v>50</v>
      </c>
      <c r="K15" s="37"/>
      <c r="L15" s="50"/>
      <c r="M15" s="51"/>
      <c r="N15" s="40" t="s">
        <v>11</v>
      </c>
      <c r="O15" s="48">
        <f>L15*50</f>
        <v>0</v>
      </c>
      <c r="P15" s="49"/>
      <c r="Q15" s="42" t="s">
        <v>13</v>
      </c>
      <c r="R15" s="58"/>
      <c r="T15" s="65" t="s">
        <v>36</v>
      </c>
      <c r="U15" s="65"/>
      <c r="V15" s="65"/>
      <c r="W15" s="65"/>
      <c r="X15" s="65"/>
      <c r="Y15" s="65"/>
      <c r="Z15" s="65"/>
      <c r="AA15" s="65"/>
      <c r="AB15" s="65"/>
    </row>
    <row r="16" spans="2:42" s="1" customFormat="1" ht="25.5" customHeight="1" outlineLevel="1" x14ac:dyDescent="0.2">
      <c r="B16" s="54" t="s">
        <v>37</v>
      </c>
      <c r="C16" s="46"/>
      <c r="D16" s="47" t="s">
        <v>15</v>
      </c>
      <c r="E16" s="48">
        <f>C16*400</f>
        <v>0</v>
      </c>
      <c r="F16" s="49"/>
      <c r="G16" s="49"/>
      <c r="H16" s="42" t="s">
        <v>16</v>
      </c>
      <c r="J16" s="36">
        <v>20</v>
      </c>
      <c r="K16" s="37"/>
      <c r="L16" s="50"/>
      <c r="M16" s="51"/>
      <c r="N16" s="40" t="s">
        <v>11</v>
      </c>
      <c r="O16" s="48">
        <f>L16*20</f>
        <v>0</v>
      </c>
      <c r="P16" s="49"/>
      <c r="Q16" s="42" t="s">
        <v>13</v>
      </c>
      <c r="R16" s="58"/>
      <c r="T16" s="62" t="s">
        <v>28</v>
      </c>
      <c r="U16" s="62"/>
      <c r="V16" s="62"/>
      <c r="W16" s="62"/>
      <c r="X16" s="62"/>
      <c r="Y16" s="62"/>
      <c r="Z16" s="62"/>
      <c r="AA16" s="62"/>
      <c r="AB16" s="62"/>
    </row>
    <row r="17" spans="2:31" s="1" customFormat="1" ht="25.5" customHeight="1" outlineLevel="1" x14ac:dyDescent="0.2">
      <c r="B17" s="54" t="s">
        <v>38</v>
      </c>
      <c r="C17" s="46"/>
      <c r="D17" s="47" t="s">
        <v>15</v>
      </c>
      <c r="E17" s="48">
        <f>C17*200</f>
        <v>0</v>
      </c>
      <c r="F17" s="49"/>
      <c r="G17" s="49"/>
      <c r="H17" s="42" t="s">
        <v>16</v>
      </c>
      <c r="J17" s="36">
        <v>10</v>
      </c>
      <c r="K17" s="37"/>
      <c r="L17" s="50"/>
      <c r="M17" s="51"/>
      <c r="N17" s="40" t="s">
        <v>11</v>
      </c>
      <c r="O17" s="48">
        <f>L17*10</f>
        <v>0</v>
      </c>
      <c r="P17" s="49"/>
      <c r="Q17" s="42" t="s">
        <v>13</v>
      </c>
      <c r="R17" s="58"/>
      <c r="T17" s="69"/>
      <c r="U17" s="69"/>
      <c r="V17" s="69"/>
      <c r="W17" s="69"/>
      <c r="X17" s="69"/>
      <c r="Y17" s="69"/>
      <c r="Z17" s="69"/>
      <c r="AA17" s="69"/>
      <c r="AB17" s="69"/>
    </row>
    <row r="18" spans="2:31" s="1" customFormat="1" ht="25.5" customHeight="1" outlineLevel="1" x14ac:dyDescent="0.2">
      <c r="B18" s="54" t="s">
        <v>39</v>
      </c>
      <c r="C18" s="46"/>
      <c r="D18" s="47" t="s">
        <v>15</v>
      </c>
      <c r="E18" s="48">
        <f>C18*100</f>
        <v>0</v>
      </c>
      <c r="F18" s="49"/>
      <c r="G18" s="49"/>
      <c r="H18" s="42" t="s">
        <v>16</v>
      </c>
      <c r="I18" s="70"/>
      <c r="J18" s="36">
        <v>5</v>
      </c>
      <c r="K18" s="37"/>
      <c r="L18" s="50"/>
      <c r="M18" s="51"/>
      <c r="N18" s="40" t="s">
        <v>11</v>
      </c>
      <c r="O18" s="48">
        <f>L18*5</f>
        <v>0</v>
      </c>
      <c r="P18" s="49"/>
      <c r="Q18" s="42" t="s">
        <v>13</v>
      </c>
      <c r="S18" s="71" t="s">
        <v>40</v>
      </c>
      <c r="T18" s="72"/>
      <c r="U18" s="72"/>
      <c r="V18" s="71" t="s">
        <v>41</v>
      </c>
      <c r="W18" s="73" t="s">
        <v>42</v>
      </c>
      <c r="AC18" s="74" t="s">
        <v>43</v>
      </c>
      <c r="AD18" s="75"/>
      <c r="AE18" s="76"/>
    </row>
    <row r="19" spans="2:31" s="1" customFormat="1" ht="25.5" customHeight="1" outlineLevel="1" x14ac:dyDescent="0.2">
      <c r="B19" s="77" t="s">
        <v>44</v>
      </c>
      <c r="C19" s="78"/>
      <c r="D19" s="79" t="s">
        <v>15</v>
      </c>
      <c r="E19" s="80">
        <f>C19*50</f>
        <v>0</v>
      </c>
      <c r="F19" s="81"/>
      <c r="G19" s="81"/>
      <c r="H19" s="42" t="s">
        <v>16</v>
      </c>
      <c r="I19" s="82"/>
      <c r="J19" s="83">
        <v>2</v>
      </c>
      <c r="K19" s="84"/>
      <c r="L19" s="85"/>
      <c r="M19" s="86"/>
      <c r="N19" s="87" t="s">
        <v>11</v>
      </c>
      <c r="O19" s="80">
        <f>L19*2</f>
        <v>0</v>
      </c>
      <c r="P19" s="81"/>
      <c r="Q19" s="88" t="s">
        <v>13</v>
      </c>
      <c r="S19" s="89" t="s">
        <v>45</v>
      </c>
      <c r="T19" s="64"/>
      <c r="U19" s="64"/>
      <c r="V19" s="23"/>
      <c r="W19" s="90"/>
      <c r="X19" s="90"/>
      <c r="Y19" s="90"/>
      <c r="Z19" s="90"/>
      <c r="AA19" s="90"/>
      <c r="AB19" s="90"/>
      <c r="AC19" s="91" t="s">
        <v>46</v>
      </c>
      <c r="AD19" s="92"/>
      <c r="AE19" s="93"/>
    </row>
    <row r="20" spans="2:31" s="1" customFormat="1" ht="25.5" customHeight="1" x14ac:dyDescent="0.2">
      <c r="B20" s="94" t="s">
        <v>47</v>
      </c>
      <c r="C20" s="95">
        <f>SUM(C5:C19)</f>
        <v>0</v>
      </c>
      <c r="D20" s="96" t="s">
        <v>15</v>
      </c>
      <c r="E20" s="97">
        <f>SUM(E5:G19)</f>
        <v>0</v>
      </c>
      <c r="F20" s="98"/>
      <c r="G20" s="98"/>
      <c r="H20" s="99" t="s">
        <v>16</v>
      </c>
      <c r="I20" s="82"/>
      <c r="J20" s="100" t="s">
        <v>48</v>
      </c>
      <c r="K20" s="101"/>
      <c r="L20" s="102">
        <f>SUM(L5:L19)</f>
        <v>0</v>
      </c>
      <c r="M20" s="103"/>
      <c r="N20" s="104" t="s">
        <v>11</v>
      </c>
      <c r="O20" s="105">
        <f>SUM(O5:P19)</f>
        <v>0</v>
      </c>
      <c r="P20" s="106"/>
      <c r="Q20" s="107" t="s">
        <v>13</v>
      </c>
      <c r="S20" s="108" t="s">
        <v>49</v>
      </c>
      <c r="T20" s="108"/>
      <c r="U20" s="108"/>
      <c r="V20" s="23"/>
      <c r="W20" s="90"/>
      <c r="X20" s="90"/>
      <c r="Y20" s="90"/>
      <c r="Z20" s="90"/>
      <c r="AA20" s="90"/>
      <c r="AB20" s="90"/>
      <c r="AC20" s="109" t="s">
        <v>50</v>
      </c>
      <c r="AD20" s="110"/>
      <c r="AE20" s="111"/>
    </row>
    <row r="21" spans="2:31" s="1" customFormat="1" ht="13.5" customHeight="1" x14ac:dyDescent="0.2">
      <c r="B21" s="112"/>
      <c r="C21" s="113"/>
      <c r="D21" s="114"/>
      <c r="E21" s="115"/>
      <c r="F21" s="115"/>
      <c r="G21" s="115"/>
      <c r="H21" s="116"/>
      <c r="I21" s="82"/>
      <c r="J21" s="117"/>
      <c r="K21" s="117"/>
      <c r="L21" s="118"/>
      <c r="M21" s="118"/>
      <c r="N21" s="119"/>
      <c r="O21" s="120"/>
      <c r="P21" s="120"/>
      <c r="Q21" s="116"/>
      <c r="S21" s="121"/>
      <c r="T21" s="121"/>
      <c r="U21" s="121"/>
      <c r="V21" s="23"/>
      <c r="W21" s="90"/>
      <c r="X21" s="90"/>
      <c r="Y21" s="90"/>
      <c r="Z21" s="90"/>
      <c r="AA21" s="90"/>
      <c r="AB21" s="90"/>
      <c r="AC21" s="122"/>
      <c r="AD21" s="123"/>
      <c r="AE21" s="124"/>
    </row>
    <row r="22" spans="2:31" s="1" customFormat="1" ht="25.5" customHeight="1" x14ac:dyDescent="0.2">
      <c r="B22" s="125" t="s">
        <v>51</v>
      </c>
      <c r="C22" s="125"/>
      <c r="D22" s="125"/>
      <c r="E22" s="125"/>
      <c r="F22" s="125"/>
      <c r="I22" s="82"/>
      <c r="J22" s="12" t="s">
        <v>52</v>
      </c>
      <c r="K22" s="12"/>
      <c r="L22" s="12"/>
      <c r="M22" s="12"/>
      <c r="N22" s="126"/>
      <c r="O22" s="127"/>
      <c r="P22" s="127"/>
      <c r="Q22" s="116"/>
      <c r="R22" s="128"/>
      <c r="S22" s="129" t="s">
        <v>53</v>
      </c>
      <c r="T22" s="129"/>
      <c r="U22" s="129"/>
      <c r="V22" s="130"/>
      <c r="W22" s="90"/>
      <c r="X22" s="90"/>
      <c r="Y22" s="90"/>
      <c r="Z22" s="90"/>
      <c r="AA22" s="90"/>
      <c r="AB22" s="90"/>
      <c r="AC22" s="122"/>
      <c r="AD22" s="123"/>
      <c r="AE22" s="124"/>
    </row>
    <row r="23" spans="2:31" s="1" customFormat="1" ht="24.95" customHeight="1" outlineLevel="1" x14ac:dyDescent="0.2">
      <c r="B23" s="131" t="s">
        <v>54</v>
      </c>
      <c r="C23" s="132"/>
      <c r="D23" s="32" t="s">
        <v>15</v>
      </c>
      <c r="E23" s="33">
        <f>C23*600</f>
        <v>0</v>
      </c>
      <c r="F23" s="34"/>
      <c r="G23" s="34"/>
      <c r="H23" s="35" t="s">
        <v>16</v>
      </c>
      <c r="I23" s="82"/>
      <c r="J23" s="133">
        <v>85</v>
      </c>
      <c r="K23" s="134"/>
      <c r="L23" s="135"/>
      <c r="M23" s="136"/>
      <c r="N23" s="137" t="s">
        <v>11</v>
      </c>
      <c r="O23" s="138">
        <f>L23*85</f>
        <v>0</v>
      </c>
      <c r="P23" s="41"/>
      <c r="Q23" s="139" t="s">
        <v>13</v>
      </c>
      <c r="R23" s="128"/>
      <c r="S23" s="140" t="s">
        <v>55</v>
      </c>
      <c r="T23" s="141"/>
      <c r="U23" s="141"/>
      <c r="V23" s="142" t="s">
        <v>56</v>
      </c>
      <c r="W23" s="90"/>
      <c r="X23" s="90"/>
      <c r="Y23" s="90"/>
      <c r="Z23" s="90"/>
      <c r="AA23" s="90"/>
      <c r="AB23" s="90"/>
      <c r="AC23" s="122"/>
      <c r="AD23" s="123"/>
      <c r="AE23" s="124"/>
    </row>
    <row r="24" spans="2:31" s="1" customFormat="1" ht="24.95" customHeight="1" outlineLevel="1" x14ac:dyDescent="0.2">
      <c r="B24" s="143" t="s">
        <v>57</v>
      </c>
      <c r="C24" s="46"/>
      <c r="D24" s="47" t="s">
        <v>15</v>
      </c>
      <c r="E24" s="48">
        <f>C24*430</f>
        <v>0</v>
      </c>
      <c r="F24" s="49"/>
      <c r="G24" s="49"/>
      <c r="H24" s="42" t="s">
        <v>16</v>
      </c>
      <c r="I24" s="82"/>
      <c r="J24" s="144" t="s">
        <v>58</v>
      </c>
      <c r="K24" s="145"/>
      <c r="L24" s="146"/>
      <c r="M24" s="147"/>
      <c r="N24" s="148"/>
      <c r="O24" s="149"/>
      <c r="P24" s="150"/>
      <c r="Q24" s="151"/>
      <c r="R24" s="128"/>
      <c r="S24" s="89"/>
      <c r="T24" s="152"/>
      <c r="U24" s="152"/>
      <c r="V24" s="152"/>
      <c r="W24" s="152"/>
      <c r="X24" s="152"/>
      <c r="Y24" s="152"/>
      <c r="Z24" s="152"/>
      <c r="AA24" s="152"/>
      <c r="AB24" s="153"/>
      <c r="AC24" s="122"/>
      <c r="AD24" s="123"/>
      <c r="AE24" s="124"/>
    </row>
    <row r="25" spans="2:31" s="1" customFormat="1" ht="24.95" customHeight="1" outlineLevel="1" x14ac:dyDescent="0.2">
      <c r="B25" s="154" t="s">
        <v>59</v>
      </c>
      <c r="C25" s="46"/>
      <c r="D25" s="47" t="s">
        <v>15</v>
      </c>
      <c r="E25" s="48">
        <f>C25*210</f>
        <v>0</v>
      </c>
      <c r="F25" s="49"/>
      <c r="G25" s="49"/>
      <c r="H25" s="42" t="s">
        <v>16</v>
      </c>
      <c r="I25" s="82"/>
      <c r="J25" s="155">
        <v>85</v>
      </c>
      <c r="K25" s="156"/>
      <c r="L25" s="102"/>
      <c r="M25" s="103"/>
      <c r="N25" s="104" t="s">
        <v>11</v>
      </c>
      <c r="O25" s="157">
        <f>L25*85</f>
        <v>0</v>
      </c>
      <c r="P25" s="158"/>
      <c r="Q25" s="107" t="s">
        <v>13</v>
      </c>
      <c r="R25" s="128"/>
      <c r="S25" s="130"/>
      <c r="T25" s="152" t="s">
        <v>60</v>
      </c>
      <c r="U25" s="152"/>
      <c r="V25" s="152"/>
      <c r="W25" s="152"/>
      <c r="X25" s="152"/>
      <c r="Y25" s="152"/>
      <c r="Z25" s="152"/>
      <c r="AA25" s="152"/>
      <c r="AB25" s="153"/>
      <c r="AC25" s="122"/>
      <c r="AD25" s="123"/>
      <c r="AE25" s="124"/>
    </row>
    <row r="26" spans="2:31" s="1" customFormat="1" ht="24.95" customHeight="1" x14ac:dyDescent="0.2">
      <c r="B26" s="94" t="s">
        <v>61</v>
      </c>
      <c r="C26" s="95">
        <f>SUM(C23:C25)</f>
        <v>0</v>
      </c>
      <c r="D26" s="96" t="s">
        <v>15</v>
      </c>
      <c r="E26" s="97">
        <f>SUM(E23:G25)</f>
        <v>0</v>
      </c>
      <c r="F26" s="98"/>
      <c r="G26" s="98"/>
      <c r="H26" s="99" t="s">
        <v>16</v>
      </c>
      <c r="I26" s="82"/>
      <c r="J26" s="159" t="s">
        <v>62</v>
      </c>
      <c r="K26" s="160"/>
      <c r="L26" s="161">
        <f>SUM(L23:M25)</f>
        <v>0</v>
      </c>
      <c r="M26" s="162"/>
      <c r="N26" s="163" t="s">
        <v>11</v>
      </c>
      <c r="O26" s="97">
        <f>SUM(O23:P25)</f>
        <v>0</v>
      </c>
      <c r="P26" s="98"/>
      <c r="Q26" s="99" t="s">
        <v>13</v>
      </c>
      <c r="S26" s="140"/>
      <c r="T26" s="164" t="s">
        <v>63</v>
      </c>
      <c r="U26" s="164"/>
      <c r="V26" s="164"/>
      <c r="W26" s="164"/>
      <c r="X26" s="164"/>
      <c r="Y26" s="164"/>
      <c r="Z26" s="164"/>
      <c r="AA26" s="164"/>
      <c r="AB26" s="165"/>
      <c r="AC26" s="166"/>
      <c r="AD26" s="167"/>
      <c r="AE26" s="168"/>
    </row>
    <row r="27" spans="2:31" s="1" customFormat="1" ht="6.75" customHeight="1" x14ac:dyDescent="0.2">
      <c r="B27"/>
      <c r="C27" s="169"/>
      <c r="D27" s="169"/>
      <c r="E27" s="169"/>
      <c r="F27" s="169"/>
      <c r="G27" s="169"/>
      <c r="H27" s="169"/>
      <c r="I27" s="82"/>
      <c r="J27" s="112"/>
      <c r="K27" s="112"/>
      <c r="L27" s="170"/>
      <c r="M27" s="170"/>
      <c r="N27" s="119"/>
      <c r="O27" s="115"/>
      <c r="P27" s="115"/>
      <c r="Q27" s="116"/>
      <c r="T27" s="171"/>
      <c r="U27" s="171"/>
      <c r="V27" s="171"/>
      <c r="W27" s="172"/>
      <c r="X27" s="172"/>
      <c r="Y27" s="173"/>
      <c r="Z27" s="174"/>
      <c r="AA27" s="27"/>
      <c r="AB27" s="27"/>
      <c r="AC27" s="175"/>
      <c r="AD27" s="175"/>
      <c r="AE27" s="175"/>
    </row>
    <row r="28" spans="2:31" s="1" customFormat="1" ht="43.5" customHeight="1" thickBot="1" x14ac:dyDescent="0.2">
      <c r="B28" s="176" t="s">
        <v>64</v>
      </c>
      <c r="C28" s="176"/>
      <c r="D28" s="177">
        <f>E20+O20+E26+O26</f>
        <v>0</v>
      </c>
      <c r="E28" s="177"/>
      <c r="F28" s="177"/>
      <c r="G28" s="177"/>
      <c r="H28" s="177"/>
      <c r="I28" s="177"/>
      <c r="J28" s="177"/>
      <c r="K28" s="177"/>
      <c r="L28" s="177"/>
      <c r="M28" s="177"/>
      <c r="N28" s="177"/>
      <c r="O28" s="177"/>
      <c r="P28" s="178" t="s">
        <v>12</v>
      </c>
      <c r="Q28" s="112"/>
      <c r="S28" s="179" t="s">
        <v>65</v>
      </c>
      <c r="T28" s="179"/>
      <c r="U28" s="180" t="s">
        <v>66</v>
      </c>
      <c r="V28" s="181"/>
      <c r="W28" s="181"/>
      <c r="X28" s="181"/>
      <c r="Y28" s="181"/>
      <c r="Z28" s="181"/>
      <c r="AA28" s="181"/>
      <c r="AB28" s="181"/>
      <c r="AC28" s="181"/>
      <c r="AD28" s="181"/>
      <c r="AE28" s="181"/>
    </row>
    <row r="29" spans="2:31" s="1" customFormat="1" ht="17.25" customHeight="1" x14ac:dyDescent="0.15">
      <c r="B29"/>
      <c r="C29" s="169"/>
      <c r="D29" s="169"/>
      <c r="E29" s="169"/>
      <c r="F29" s="169"/>
      <c r="G29" s="169"/>
      <c r="H29" s="169"/>
      <c r="I29" s="82"/>
      <c r="J29" s="16"/>
      <c r="K29" s="16"/>
      <c r="L29" s="16"/>
      <c r="M29" s="16"/>
      <c r="N29" s="16"/>
      <c r="O29" s="16"/>
      <c r="P29" s="16"/>
      <c r="T29" s="171"/>
      <c r="U29" s="171"/>
      <c r="V29" s="171"/>
      <c r="W29" s="172"/>
      <c r="X29" s="182"/>
      <c r="Y29" s="183"/>
      <c r="Z29" s="183"/>
      <c r="AA29" s="183"/>
      <c r="AB29" s="183"/>
      <c r="AC29" s="183"/>
      <c r="AD29" s="183"/>
      <c r="AE29" s="183"/>
    </row>
    <row r="30" spans="2:31" s="1" customFormat="1" ht="30" customHeight="1" x14ac:dyDescent="0.15">
      <c r="B30" s="184" t="s">
        <v>67</v>
      </c>
      <c r="C30" s="185"/>
      <c r="D30" s="186" t="s">
        <v>68</v>
      </c>
      <c r="E30" s="187"/>
      <c r="F30" s="188"/>
      <c r="G30" s="189" t="s">
        <v>69</v>
      </c>
      <c r="H30" s="186" t="s">
        <v>70</v>
      </c>
      <c r="I30" s="187"/>
      <c r="J30" s="188"/>
      <c r="K30" s="186" t="s">
        <v>71</v>
      </c>
      <c r="L30" s="188"/>
      <c r="M30" s="190"/>
      <c r="N30" s="190"/>
      <c r="O30" s="190"/>
      <c r="P30" s="191"/>
      <c r="Q30" s="192" t="s">
        <v>72</v>
      </c>
      <c r="R30" s="193"/>
      <c r="S30" s="193"/>
      <c r="T30" s="193"/>
      <c r="U30" s="193"/>
      <c r="V30" s="193"/>
      <c r="W30" s="194"/>
      <c r="X30" s="182"/>
      <c r="Y30" s="195" t="s">
        <v>73</v>
      </c>
      <c r="Z30" s="195"/>
      <c r="AA30" s="195"/>
      <c r="AB30" s="195"/>
      <c r="AC30" s="195"/>
      <c r="AD30" s="195"/>
      <c r="AE30" s="195"/>
    </row>
    <row r="31" spans="2:31" s="1" customFormat="1" ht="22.5" customHeight="1" x14ac:dyDescent="0.15">
      <c r="B31" s="196"/>
      <c r="C31" s="197"/>
      <c r="D31" s="24"/>
      <c r="E31" s="21"/>
      <c r="F31" s="21"/>
      <c r="G31" s="198"/>
      <c r="H31" s="199"/>
      <c r="I31" s="200"/>
      <c r="J31" s="200"/>
      <c r="K31" s="24"/>
      <c r="L31" s="22"/>
      <c r="M31" s="201"/>
      <c r="N31" s="201"/>
      <c r="O31" s="201"/>
      <c r="P31" s="23"/>
      <c r="Q31" s="202"/>
      <c r="R31" s="203"/>
      <c r="S31" s="203"/>
      <c r="T31" s="203"/>
      <c r="U31" s="203"/>
      <c r="V31" s="203"/>
      <c r="W31" s="204"/>
      <c r="Y31" s="205" t="s">
        <v>74</v>
      </c>
      <c r="Z31" s="205"/>
      <c r="AA31" s="205"/>
      <c r="AB31" s="205"/>
      <c r="AC31" s="205"/>
      <c r="AD31" s="205"/>
      <c r="AE31" s="205"/>
    </row>
    <row r="32" spans="2:31" ht="23.25" customHeight="1" x14ac:dyDescent="0.15">
      <c r="B32" s="206" t="s">
        <v>75</v>
      </c>
      <c r="C32" s="207"/>
      <c r="D32" s="208" t="s">
        <v>76</v>
      </c>
      <c r="E32" s="209"/>
      <c r="F32" s="209"/>
      <c r="G32" s="209"/>
      <c r="H32" s="209"/>
      <c r="I32" s="209"/>
      <c r="J32" s="209"/>
      <c r="K32" s="209"/>
      <c r="L32" s="210"/>
      <c r="M32" s="211"/>
      <c r="N32" s="212"/>
      <c r="O32" s="212"/>
      <c r="P32" s="57"/>
      <c r="Q32" s="202"/>
      <c r="R32" s="203"/>
      <c r="S32" s="203"/>
      <c r="T32" s="203"/>
      <c r="U32" s="203"/>
      <c r="V32" s="203"/>
      <c r="W32" s="204"/>
      <c r="X32" s="182"/>
      <c r="Y32" s="205"/>
      <c r="Z32" s="205"/>
      <c r="AA32" s="205"/>
      <c r="AB32" s="205"/>
      <c r="AC32" s="205"/>
      <c r="AD32" s="205"/>
      <c r="AE32" s="205"/>
    </row>
    <row r="33" spans="1:32" ht="5.25" customHeight="1" x14ac:dyDescent="0.15">
      <c r="I33" s="14"/>
      <c r="Q33" s="202"/>
      <c r="R33" s="203"/>
      <c r="S33" s="203"/>
      <c r="T33" s="203"/>
      <c r="U33" s="203"/>
      <c r="V33" s="203"/>
      <c r="W33" s="204"/>
      <c r="X33" s="182"/>
      <c r="Y33" s="213" t="s">
        <v>77</v>
      </c>
      <c r="Z33" s="213"/>
      <c r="AA33" s="213"/>
      <c r="AB33" s="213"/>
      <c r="AC33" s="213"/>
      <c r="AD33" s="213"/>
      <c r="AE33" s="213"/>
    </row>
    <row r="34" spans="1:32" ht="21.75" customHeight="1" x14ac:dyDescent="0.15">
      <c r="A34" s="211"/>
      <c r="B34" s="140" t="s">
        <v>78</v>
      </c>
      <c r="C34" s="211"/>
      <c r="D34" s="211"/>
      <c r="E34" s="211"/>
      <c r="F34" s="211"/>
      <c r="G34" s="211"/>
      <c r="H34" s="211"/>
      <c r="I34" s="211"/>
      <c r="J34" s="211"/>
      <c r="K34" s="211"/>
      <c r="L34" s="211"/>
      <c r="M34" s="211"/>
      <c r="N34" s="211"/>
      <c r="O34" s="211"/>
      <c r="Q34" s="202"/>
      <c r="R34" s="203"/>
      <c r="S34" s="203"/>
      <c r="T34" s="203"/>
      <c r="U34" s="203"/>
      <c r="V34" s="203"/>
      <c r="W34" s="204"/>
      <c r="X34" s="182"/>
      <c r="Y34" s="213"/>
      <c r="Z34" s="213"/>
      <c r="AA34" s="213"/>
      <c r="AB34" s="213"/>
      <c r="AC34" s="213"/>
      <c r="AD34" s="213"/>
      <c r="AE34" s="213"/>
      <c r="AF34" s="214"/>
    </row>
    <row r="35" spans="1:32" ht="27.75" customHeight="1" x14ac:dyDescent="0.15">
      <c r="B35" s="215" t="s">
        <v>79</v>
      </c>
      <c r="C35" s="215"/>
      <c r="D35" s="215" t="s">
        <v>80</v>
      </c>
      <c r="E35" s="216"/>
      <c r="F35" s="216"/>
      <c r="G35" s="216"/>
      <c r="H35" s="217" t="s">
        <v>81</v>
      </c>
      <c r="I35" s="218"/>
      <c r="J35" s="218"/>
      <c r="K35" s="219"/>
      <c r="L35" s="220" t="s">
        <v>82</v>
      </c>
      <c r="M35" s="220"/>
      <c r="N35" s="220"/>
      <c r="O35" s="220"/>
      <c r="Q35" s="202"/>
      <c r="R35" s="203"/>
      <c r="S35" s="203"/>
      <c r="T35" s="203"/>
      <c r="U35" s="203"/>
      <c r="V35" s="203"/>
      <c r="W35" s="204"/>
      <c r="X35" s="221"/>
      <c r="Y35" s="213"/>
      <c r="Z35" s="213"/>
      <c r="AA35" s="213"/>
      <c r="AB35" s="213"/>
      <c r="AC35" s="213"/>
      <c r="AD35" s="213"/>
      <c r="AE35" s="213"/>
    </row>
    <row r="36" spans="1:32" ht="30.75" customHeight="1" x14ac:dyDescent="0.15">
      <c r="B36" s="222" t="s">
        <v>83</v>
      </c>
      <c r="C36" s="222"/>
      <c r="D36" s="223" t="s">
        <v>84</v>
      </c>
      <c r="E36" s="224"/>
      <c r="F36" s="224"/>
      <c r="G36" s="224"/>
      <c r="H36" s="24" t="s">
        <v>85</v>
      </c>
      <c r="I36" s="21"/>
      <c r="J36" s="21"/>
      <c r="K36" s="22"/>
      <c r="L36" s="222" t="s">
        <v>86</v>
      </c>
      <c r="M36" s="222"/>
      <c r="N36" s="222"/>
      <c r="O36" s="222"/>
      <c r="Q36" s="225"/>
      <c r="R36" s="226"/>
      <c r="S36" s="226"/>
      <c r="T36" s="226"/>
      <c r="U36" s="226"/>
      <c r="V36" s="226"/>
      <c r="W36" s="227"/>
      <c r="X36" s="228"/>
      <c r="Y36" s="229" t="s">
        <v>87</v>
      </c>
      <c r="Z36" s="230"/>
      <c r="AA36" s="230"/>
      <c r="AB36" s="230"/>
      <c r="AC36" s="230"/>
      <c r="AD36" s="230"/>
      <c r="AE36" s="230"/>
    </row>
    <row r="37" spans="1:32" ht="31.5" customHeight="1" x14ac:dyDescent="0.15">
      <c r="A37" s="1"/>
      <c r="C37" s="231" t="s">
        <v>88</v>
      </c>
      <c r="D37" s="232"/>
      <c r="E37" s="232"/>
      <c r="F37" s="232"/>
      <c r="G37" s="232"/>
      <c r="H37" s="232"/>
      <c r="I37" s="232"/>
      <c r="J37" s="232"/>
      <c r="K37" s="232"/>
      <c r="L37" s="232"/>
      <c r="M37" s="232"/>
      <c r="N37" s="232"/>
      <c r="O37" s="232"/>
      <c r="P37" s="232"/>
      <c r="R37" s="233"/>
      <c r="S37" s="233"/>
      <c r="T37" s="228"/>
      <c r="U37" s="228"/>
      <c r="V37" s="228"/>
      <c r="W37" s="228"/>
      <c r="X37" s="228"/>
      <c r="Y37" s="230"/>
      <c r="Z37" s="230"/>
      <c r="AA37" s="230"/>
      <c r="AB37" s="230"/>
      <c r="AC37" s="230"/>
      <c r="AD37" s="230"/>
      <c r="AE37" s="230"/>
    </row>
    <row r="38" spans="1:32" ht="24" customHeight="1" x14ac:dyDescent="0.15">
      <c r="Y38" s="234"/>
      <c r="Z38" s="234"/>
      <c r="AA38" s="234"/>
      <c r="AB38" s="234"/>
      <c r="AC38" s="234"/>
      <c r="AD38" s="234"/>
      <c r="AE38" s="234"/>
    </row>
  </sheetData>
  <sheetProtection selectLockedCells="1" selectUnlockedCells="1"/>
  <mergeCells count="149">
    <mergeCell ref="Y33:AE35"/>
    <mergeCell ref="B35:C35"/>
    <mergeCell ref="D35:G35"/>
    <mergeCell ref="H35:K35"/>
    <mergeCell ref="L35:O35"/>
    <mergeCell ref="B36:C36"/>
    <mergeCell ref="D36:G36"/>
    <mergeCell ref="H36:K36"/>
    <mergeCell ref="L36:O36"/>
    <mergeCell ref="Y36:AE37"/>
    <mergeCell ref="D31:F31"/>
    <mergeCell ref="K31:L31"/>
    <mergeCell ref="M31:O31"/>
    <mergeCell ref="Y31:AE32"/>
    <mergeCell ref="B32:C32"/>
    <mergeCell ref="D32:L32"/>
    <mergeCell ref="N32:O32"/>
    <mergeCell ref="B28:C28"/>
    <mergeCell ref="D28:O28"/>
    <mergeCell ref="S28:T28"/>
    <mergeCell ref="U28:AE28"/>
    <mergeCell ref="B30:C31"/>
    <mergeCell ref="D30:F30"/>
    <mergeCell ref="H30:J30"/>
    <mergeCell ref="K30:L30"/>
    <mergeCell ref="M30:O30"/>
    <mergeCell ref="Q30:W30"/>
    <mergeCell ref="E25:G25"/>
    <mergeCell ref="J25:K25"/>
    <mergeCell ref="L25:M25"/>
    <mergeCell ref="O25:P25"/>
    <mergeCell ref="T25:AB25"/>
    <mergeCell ref="E26:G26"/>
    <mergeCell ref="J26:K26"/>
    <mergeCell ref="L26:M26"/>
    <mergeCell ref="O26:P26"/>
    <mergeCell ref="T26:AB26"/>
    <mergeCell ref="B22:F22"/>
    <mergeCell ref="J22:M22"/>
    <mergeCell ref="E23:G23"/>
    <mergeCell ref="J23:K23"/>
    <mergeCell ref="L23:M24"/>
    <mergeCell ref="N23:N24"/>
    <mergeCell ref="E24:G24"/>
    <mergeCell ref="J24:K24"/>
    <mergeCell ref="O20:P20"/>
    <mergeCell ref="S20:U20"/>
    <mergeCell ref="AC20:AE26"/>
    <mergeCell ref="J21:K21"/>
    <mergeCell ref="L21:M21"/>
    <mergeCell ref="O21:P21"/>
    <mergeCell ref="O23:P24"/>
    <mergeCell ref="Q23:Q24"/>
    <mergeCell ref="T23:U23"/>
    <mergeCell ref="T24:AB24"/>
    <mergeCell ref="AC18:AE18"/>
    <mergeCell ref="E19:G19"/>
    <mergeCell ref="J19:K19"/>
    <mergeCell ref="L19:M19"/>
    <mergeCell ref="O19:P19"/>
    <mergeCell ref="W19:AB23"/>
    <mergeCell ref="AC19:AE19"/>
    <mergeCell ref="E20:G20"/>
    <mergeCell ref="J20:K20"/>
    <mergeCell ref="L20:M20"/>
    <mergeCell ref="E17:G17"/>
    <mergeCell ref="J17:K17"/>
    <mergeCell ref="L17:M17"/>
    <mergeCell ref="O17:P17"/>
    <mergeCell ref="T17:AB17"/>
    <mergeCell ref="E18:G18"/>
    <mergeCell ref="J18:K18"/>
    <mergeCell ref="L18:M18"/>
    <mergeCell ref="O18:P18"/>
    <mergeCell ref="T18:U18"/>
    <mergeCell ref="E15:G15"/>
    <mergeCell ref="J15:K15"/>
    <mergeCell ref="L15:M15"/>
    <mergeCell ref="O15:P15"/>
    <mergeCell ref="T15:AB15"/>
    <mergeCell ref="E16:G16"/>
    <mergeCell ref="J16:K16"/>
    <mergeCell ref="L16:M16"/>
    <mergeCell ref="O16:P16"/>
    <mergeCell ref="T16:AB16"/>
    <mergeCell ref="T13:AB13"/>
    <mergeCell ref="E14:G14"/>
    <mergeCell ref="J14:K14"/>
    <mergeCell ref="L14:M14"/>
    <mergeCell ref="O14:P14"/>
    <mergeCell ref="T14:AB14"/>
    <mergeCell ref="E12:G12"/>
    <mergeCell ref="J12:K12"/>
    <mergeCell ref="L12:M12"/>
    <mergeCell ref="O12:P12"/>
    <mergeCell ref="T12:AB12"/>
    <mergeCell ref="AD12:AD13"/>
    <mergeCell ref="E13:G13"/>
    <mergeCell ref="J13:K13"/>
    <mergeCell ref="L13:M13"/>
    <mergeCell ref="O13:P13"/>
    <mergeCell ref="AD10:AD11"/>
    <mergeCell ref="E11:G11"/>
    <mergeCell ref="J11:K11"/>
    <mergeCell ref="L11:M11"/>
    <mergeCell ref="O11:P11"/>
    <mergeCell ref="T11:AB11"/>
    <mergeCell ref="AD8:AD9"/>
    <mergeCell ref="E9:G9"/>
    <mergeCell ref="J9:K9"/>
    <mergeCell ref="L9:M9"/>
    <mergeCell ref="O9:P9"/>
    <mergeCell ref="E10:G10"/>
    <mergeCell ref="J10:K10"/>
    <mergeCell ref="L10:M10"/>
    <mergeCell ref="O10:P10"/>
    <mergeCell ref="T10:AB10"/>
    <mergeCell ref="T7:AB7"/>
    <mergeCell ref="E8:G8"/>
    <mergeCell ref="J8:K8"/>
    <mergeCell ref="L8:M8"/>
    <mergeCell ref="O8:P8"/>
    <mergeCell ref="T8:AC9"/>
    <mergeCell ref="E6:G6"/>
    <mergeCell ref="J6:K6"/>
    <mergeCell ref="L6:M6"/>
    <mergeCell ref="O6:P6"/>
    <mergeCell ref="T6:AB6"/>
    <mergeCell ref="AD6:AD7"/>
    <mergeCell ref="E7:G7"/>
    <mergeCell ref="J7:K7"/>
    <mergeCell ref="L7:M7"/>
    <mergeCell ref="O7:P7"/>
    <mergeCell ref="AD4:AD5"/>
    <mergeCell ref="AE4:AE5"/>
    <mergeCell ref="E5:G5"/>
    <mergeCell ref="J5:K5"/>
    <mergeCell ref="L5:M5"/>
    <mergeCell ref="O5:P5"/>
    <mergeCell ref="E1:Y1"/>
    <mergeCell ref="B3:D3"/>
    <mergeCell ref="J3:M3"/>
    <mergeCell ref="AD3:AE3"/>
    <mergeCell ref="C4:D4"/>
    <mergeCell ref="E4:H4"/>
    <mergeCell ref="J4:K4"/>
    <mergeCell ref="L4:N4"/>
    <mergeCell ref="O4:Q4"/>
    <mergeCell ref="T4:AB5"/>
  </mergeCells>
  <phoneticPr fontId="2"/>
  <conditionalFormatting sqref="C20:C21 E12:E19 E5:G11 E20:G21 F12:G12 D28 O26 L26 L27:M27 O27:P27 L23 O23 O5:P22">
    <cfRule type="cellIs" dxfId="11" priority="13" stopIfTrue="1" operator="equal">
      <formula>0</formula>
    </cfRule>
  </conditionalFormatting>
  <conditionalFormatting sqref="AC14:AD17 AC18:AC19">
    <cfRule type="cellIs" priority="12" stopIfTrue="1" operator="equal">
      <formula>0</formula>
    </cfRule>
  </conditionalFormatting>
  <conditionalFormatting sqref="E23:E25">
    <cfRule type="cellIs" dxfId="10" priority="11" stopIfTrue="1" operator="equal">
      <formula>0</formula>
    </cfRule>
  </conditionalFormatting>
  <conditionalFormatting sqref="C26 E26:G26">
    <cfRule type="cellIs" dxfId="9" priority="10" stopIfTrue="1" operator="equal">
      <formula>0</formula>
    </cfRule>
  </conditionalFormatting>
  <conditionalFormatting sqref="O14:P14">
    <cfRule type="cellIs" dxfId="8" priority="9" stopIfTrue="1" operator="equal">
      <formula>0</formula>
    </cfRule>
  </conditionalFormatting>
  <conditionalFormatting sqref="L25 O25">
    <cfRule type="cellIs" dxfId="7" priority="8" stopIfTrue="1" operator="equal">
      <formula>0</formula>
    </cfRule>
  </conditionalFormatting>
  <conditionalFormatting sqref="L19:M19 O19:P19">
    <cfRule type="cellIs" dxfId="6" priority="7" stopIfTrue="1" operator="equal">
      <formula>0</formula>
    </cfRule>
  </conditionalFormatting>
  <conditionalFormatting sqref="O16:P16">
    <cfRule type="cellIs" dxfId="5" priority="6" stopIfTrue="1" operator="equal">
      <formula>0</formula>
    </cfRule>
  </conditionalFormatting>
  <conditionalFormatting sqref="O17:P17">
    <cfRule type="cellIs" dxfId="4" priority="5" stopIfTrue="1" operator="equal">
      <formula>0</formula>
    </cfRule>
  </conditionalFormatting>
  <conditionalFormatting sqref="O15:P15">
    <cfRule type="cellIs" dxfId="3" priority="4" stopIfTrue="1" operator="equal">
      <formula>0</formula>
    </cfRule>
  </conditionalFormatting>
  <conditionalFormatting sqref="L20:M20 O20:P20">
    <cfRule type="cellIs" dxfId="2" priority="3" stopIfTrue="1" operator="equal">
      <formula>0</formula>
    </cfRule>
  </conditionalFormatting>
  <conditionalFormatting sqref="O17:P17">
    <cfRule type="cellIs" dxfId="1" priority="2" stopIfTrue="1" operator="equal">
      <formula>0</formula>
    </cfRule>
  </conditionalFormatting>
  <conditionalFormatting sqref="O18:P18">
    <cfRule type="cellIs" dxfId="0" priority="1" stopIfTrue="1" operator="equal">
      <formula>0</formula>
    </cfRule>
  </conditionalFormatting>
  <printOptions horizontalCentered="1" verticalCentered="1"/>
  <pageMargins left="0" right="0" top="0.59055118110236227" bottom="0.39370078740157483" header="0" footer="0"/>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計算式入り </vt:lpstr>
      <vt:lpstr>'計算式入り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kumiai</dc:creator>
  <cp:lastModifiedBy>kumiai</cp:lastModifiedBy>
  <dcterms:created xsi:type="dcterms:W3CDTF">2026-09-09T02:11:30Z</dcterms:created>
  <dcterms:modified xsi:type="dcterms:W3CDTF">2026-09-09T02:12:00Z</dcterms:modified>
</cp:coreProperties>
</file>